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9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charts/chart5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310" activeTab="1"/>
  </bookViews>
  <sheets>
    <sheet name="Приходи 2024" sheetId="3" r:id="rId1"/>
    <sheet name="Расходи 2024" sheetId="7" r:id="rId2"/>
    <sheet name="План - реализација 2020-2023" sheetId="5" r:id="rId3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1" i="3"/>
  <c r="G171"/>
  <c r="F171"/>
  <c r="E171"/>
  <c r="D171"/>
  <c r="D9"/>
  <c r="H81" i="5"/>
  <c r="E81"/>
  <c r="H80"/>
  <c r="E80"/>
  <c r="H79"/>
  <c r="E79"/>
  <c r="H78"/>
  <c r="E78"/>
  <c r="H57"/>
  <c r="E57"/>
  <c r="H56"/>
  <c r="E56"/>
  <c r="H55"/>
  <c r="E55"/>
  <c r="H54"/>
  <c r="E54"/>
  <c r="H32"/>
  <c r="E32"/>
  <c r="H31"/>
  <c r="E31"/>
  <c r="H8"/>
  <c r="E8"/>
  <c r="H7"/>
  <c r="E7"/>
  <c r="E29"/>
  <c r="F176" i="3"/>
  <c r="G181" s="1"/>
  <c r="F177"/>
  <c r="G182" s="1"/>
  <c r="F175"/>
  <c r="G180" s="1"/>
  <c r="D13" i="7"/>
  <c r="E4" s="1"/>
  <c r="D57"/>
  <c r="E46" s="1"/>
  <c r="D87"/>
  <c r="E87" s="1"/>
  <c r="D110"/>
  <c r="E108" s="1"/>
  <c r="D134"/>
  <c r="E130" s="1"/>
  <c r="D171"/>
  <c r="E159" s="1"/>
  <c r="D198"/>
  <c r="E198" s="1"/>
  <c r="D221"/>
  <c r="E219" s="1"/>
  <c r="D245"/>
  <c r="E242" s="1"/>
  <c r="D268"/>
  <c r="E268" s="1"/>
  <c r="D292"/>
  <c r="E289" s="1"/>
  <c r="D314"/>
  <c r="E314" s="1"/>
  <c r="D336"/>
  <c r="E334" s="1"/>
  <c r="E292" l="1"/>
  <c r="E245"/>
  <c r="E44"/>
  <c r="E7"/>
  <c r="E156"/>
  <c r="E171"/>
  <c r="E51"/>
  <c r="E158"/>
  <c r="E45"/>
  <c r="E43"/>
  <c r="E336"/>
  <c r="E241"/>
  <c r="E110"/>
  <c r="E134"/>
  <c r="E50"/>
  <c r="E312"/>
  <c r="E57"/>
  <c r="E9"/>
  <c r="E313"/>
  <c r="E8"/>
  <c r="E132"/>
  <c r="E42"/>
  <c r="E166"/>
  <c r="E131"/>
  <c r="E53"/>
  <c r="E13"/>
  <c r="E197"/>
  <c r="E196"/>
  <c r="E85"/>
  <c r="E133"/>
  <c r="E164"/>
  <c r="E52"/>
  <c r="E12"/>
  <c r="E10"/>
  <c r="E11"/>
  <c r="E267"/>
  <c r="E221"/>
  <c r="E165"/>
  <c r="E157"/>
  <c r="E86"/>
  <c r="E6"/>
  <c r="E266"/>
  <c r="E220"/>
  <c r="E163"/>
  <c r="E155"/>
  <c r="E335"/>
  <c r="E291"/>
  <c r="E170"/>
  <c r="E162"/>
  <c r="E154"/>
  <c r="E49"/>
  <c r="E290"/>
  <c r="E244"/>
  <c r="E218"/>
  <c r="E169"/>
  <c r="E161"/>
  <c r="E109"/>
  <c r="E56"/>
  <c r="E48"/>
  <c r="E243"/>
  <c r="E168"/>
  <c r="E160"/>
  <c r="E55"/>
  <c r="E47"/>
  <c r="E5"/>
  <c r="E41"/>
  <c r="E167"/>
  <c r="E54"/>
  <c r="H30" i="5" l="1"/>
  <c r="E30"/>
  <c r="H29"/>
  <c r="H6"/>
  <c r="H5"/>
  <c r="E6"/>
  <c r="E5"/>
  <c r="D124" i="3" l="1"/>
  <c r="D103"/>
  <c r="E98" s="1"/>
  <c r="D57"/>
  <c r="E57" s="1"/>
  <c r="H166"/>
  <c r="H167"/>
  <c r="H168"/>
  <c r="H169"/>
  <c r="H170"/>
  <c r="H165"/>
  <c r="D148"/>
  <c r="E145" s="1"/>
  <c r="E4"/>
  <c r="D81"/>
  <c r="E79" s="1"/>
  <c r="D30"/>
  <c r="E27" s="1"/>
  <c r="E101" l="1"/>
  <c r="E99"/>
  <c r="E144"/>
  <c r="E143"/>
  <c r="E56"/>
  <c r="E55"/>
  <c r="E148"/>
  <c r="E7"/>
  <c r="E147"/>
  <c r="E54"/>
  <c r="E80"/>
  <c r="E6"/>
  <c r="E9"/>
  <c r="E5"/>
  <c r="E53"/>
  <c r="E8"/>
  <c r="E146"/>
  <c r="E30"/>
  <c r="E29"/>
  <c r="E26"/>
  <c r="E78"/>
  <c r="E81"/>
  <c r="E52"/>
  <c r="E28"/>
  <c r="E50"/>
  <c r="E51"/>
  <c r="E25"/>
  <c r="E100"/>
  <c r="E103"/>
</calcChain>
</file>

<file path=xl/sharedStrings.xml><?xml version="1.0" encoding="utf-8"?>
<sst xmlns="http://schemas.openxmlformats.org/spreadsheetml/2006/main" count="271" uniqueCount="171">
  <si>
    <t>Приходна сметка</t>
  </si>
  <si>
    <t>Основен буџет на општините</t>
  </si>
  <si>
    <t>Донации</t>
  </si>
  <si>
    <t>Кредити</t>
  </si>
  <si>
    <t>Самофинансирачки активности</t>
  </si>
  <si>
    <t>Дотации</t>
  </si>
  <si>
    <t>Вкупен приход</t>
  </si>
  <si>
    <t>Даночни приходи</t>
  </si>
  <si>
    <t>Неданочни приходи</t>
  </si>
  <si>
    <t>Капитални приходи</t>
  </si>
  <si>
    <t>Трансфери и донации</t>
  </si>
  <si>
    <t>Вкупно</t>
  </si>
  <si>
    <t>Намена</t>
  </si>
  <si>
    <t>Износ</t>
  </si>
  <si>
    <t>Структура</t>
  </si>
  <si>
    <t>Домашно задолжување</t>
  </si>
  <si>
    <t>Видови даночни приходи</t>
  </si>
  <si>
    <t>Видови на данок на имот</t>
  </si>
  <si>
    <t>Данок на имот</t>
  </si>
  <si>
    <t>Данок на наследство и подарок</t>
  </si>
  <si>
    <t>Данок на промет на недвижности и права</t>
  </si>
  <si>
    <t>Такси и надоместоци</t>
  </si>
  <si>
    <t>Други владини услуги</t>
  </si>
  <si>
    <t>ЕО - Општинска администрација</t>
  </si>
  <si>
    <t>ЕА - Капитални трошоци на општината</t>
  </si>
  <si>
    <t>D0 - Градоначалник</t>
  </si>
  <si>
    <t>D1 - Месна самоуправа</t>
  </si>
  <si>
    <t>F1 - Урбанстичко планирање</t>
  </si>
  <si>
    <t>F2 - Уредување на гградежно земјиште</t>
  </si>
  <si>
    <t>F3 - Уредување на простор во рурални подрачја</t>
  </si>
  <si>
    <t>FА - Уредување на градежно земјиште</t>
  </si>
  <si>
    <t>Одржување на урбана опрема</t>
  </si>
  <si>
    <t>Снабдување со вода</t>
  </si>
  <si>
    <t>Одведување и пречистување на отпадни води</t>
  </si>
  <si>
    <t>Јавно осветлување</t>
  </si>
  <si>
    <t>Јавна чистота</t>
  </si>
  <si>
    <t>Одржување и заштита на локалните патишта, улици и регулирање на режим на сообраќајот</t>
  </si>
  <si>
    <t>Одржување и користење на паркови и зеленило</t>
  </si>
  <si>
    <t>Други комунални услуги</t>
  </si>
  <si>
    <t>Изградба на јавно осветлување</t>
  </si>
  <si>
    <t>Изградба и реконструкција на локални патишта и улици</t>
  </si>
  <si>
    <t>Изградба на простори за паркирање</t>
  </si>
  <si>
    <t>Изградба на сообраќајна сигнализација</t>
  </si>
  <si>
    <t>Изградба на систем за водоснабдување</t>
  </si>
  <si>
    <t>Изградба на систем за одведување, прочистување на отпадни води</t>
  </si>
  <si>
    <t>Паркови и зеленило</t>
  </si>
  <si>
    <t>Урбана опрема</t>
  </si>
  <si>
    <t>Заштита на животна средина и природа</t>
  </si>
  <si>
    <t>Капитални трошоци - Заштита на животна средина и природа</t>
  </si>
  <si>
    <t>Подршка за ЛЕР</t>
  </si>
  <si>
    <t>Изградба на комерцијални објекти</t>
  </si>
  <si>
    <t>Проекти за енергетска ефикасност</t>
  </si>
  <si>
    <t>Библиотекарство</t>
  </si>
  <si>
    <t>Музејска и кинотечна дејност</t>
  </si>
  <si>
    <t>Културни манифестации и творештво</t>
  </si>
  <si>
    <t>Културни манифестации и творештво (Капитални трошоци)</t>
  </si>
  <si>
    <t>Спорт и рекреација</t>
  </si>
  <si>
    <t>Спорт и рекреација (капитални трошоци)</t>
  </si>
  <si>
    <t>Основно образование</t>
  </si>
  <si>
    <t>Средно образование</t>
  </si>
  <si>
    <t>Образование (капитални расходи)</t>
  </si>
  <si>
    <t>Детски градинки</t>
  </si>
  <si>
    <t>Социјална заштита и заштита  на деца (капитални трошоци)</t>
  </si>
  <si>
    <t>Противпожарна заштита</t>
  </si>
  <si>
    <t>Капитални трошоци</t>
  </si>
  <si>
    <t>Вкупни приходи</t>
  </si>
  <si>
    <t>Видови на приход</t>
  </si>
  <si>
    <t>Намена на блок дотацијата</t>
  </si>
  <si>
    <t xml:space="preserve">К Култура </t>
  </si>
  <si>
    <t>H1 Основно образование</t>
  </si>
  <si>
    <t>H2 Средно образование</t>
  </si>
  <si>
    <t>B1 Детски градинки</t>
  </si>
  <si>
    <t xml:space="preserve">B2 Домови за стари лица </t>
  </si>
  <si>
    <t xml:space="preserve">Структура </t>
  </si>
  <si>
    <t>Култура</t>
  </si>
  <si>
    <t xml:space="preserve">Домови за стари лица </t>
  </si>
  <si>
    <t>Основен буџет</t>
  </si>
  <si>
    <t xml:space="preserve">Вкупно </t>
  </si>
  <si>
    <t>Надоместок за уредување на градежно земјиште</t>
  </si>
  <si>
    <t>Комунална такса за користење и одржување на јавно осветление</t>
  </si>
  <si>
    <t>Данок на промет на недвижности</t>
  </si>
  <si>
    <t>Данок на имот од физички лица</t>
  </si>
  <si>
    <t>Данок на имот од правни лица</t>
  </si>
  <si>
    <t>Персонален данок на доход</t>
  </si>
  <si>
    <t>Приходи од закупнина на општински имот</t>
  </si>
  <si>
    <t>Блок дотации</t>
  </si>
  <si>
    <t>Дотации од ДДВ</t>
  </si>
  <si>
    <t>Капитални трансфери од други нивоа на власт</t>
  </si>
  <si>
    <t>Глоби, судски и административни такси</t>
  </si>
  <si>
    <t>Дополнителни неданочни приходи</t>
  </si>
  <si>
    <t>Расход на сметка</t>
  </si>
  <si>
    <t>Плати и надоместоци</t>
  </si>
  <si>
    <t>Резерви и недефинирани расходи</t>
  </si>
  <si>
    <t>Стоки и услуги</t>
  </si>
  <si>
    <t>Тековни трансфери до ЕЛС</t>
  </si>
  <si>
    <t>Каматни плаќања</t>
  </si>
  <si>
    <t>Субвенции и трансфери</t>
  </si>
  <si>
    <t>Социјални бенефиции</t>
  </si>
  <si>
    <t>Капитални расходи</t>
  </si>
  <si>
    <t>Отплата на главнина</t>
  </si>
  <si>
    <t>Вкупно расходи</t>
  </si>
  <si>
    <t>Вкупни расходи на општините по одделни надлежности</t>
  </si>
  <si>
    <t>А - Совет на општина</t>
  </si>
  <si>
    <t>Д - Градоначалник</t>
  </si>
  <si>
    <t>Е - Општинска администрација</t>
  </si>
  <si>
    <t>Ф - Урбано планирање</t>
  </si>
  <si>
    <t>Г - Локален економски развој</t>
  </si>
  <si>
    <t>Ј - Комунални дејност</t>
  </si>
  <si>
    <t>К - Култура</t>
  </si>
  <si>
    <t>Л - Спорт и рекреација</t>
  </si>
  <si>
    <t>М - Програми за развој</t>
  </si>
  <si>
    <t>Н - Образование</t>
  </si>
  <si>
    <t>P - Заштита на животна средина</t>
  </si>
  <si>
    <t>Т - Унапредување на здравствена заштита</t>
  </si>
  <si>
    <t>В - Социјална заштита и заштита на деца</t>
  </si>
  <si>
    <t>W - Противпожарна заштита</t>
  </si>
  <si>
    <t>Q - Заштита и спасување</t>
  </si>
  <si>
    <t>Х - Родова еднаквост</t>
  </si>
  <si>
    <t>Планиран износ</t>
  </si>
  <si>
    <t>Реализиран износ</t>
  </si>
  <si>
    <t>Реализација во %</t>
  </si>
  <si>
    <t>Година</t>
  </si>
  <si>
    <t>Расходна сметка</t>
  </si>
  <si>
    <t>Вид на неданочни приходи</t>
  </si>
  <si>
    <t>Видови на трансфери и донации</t>
  </si>
  <si>
    <t>Вкупен расход</t>
  </si>
  <si>
    <t>Column1</t>
  </si>
  <si>
    <t xml:space="preserve">Табела 2. Приходи на општината според економската класификација на приходите </t>
  </si>
  <si>
    <t>Табела 3. Даночни приходи</t>
  </si>
  <si>
    <t>Табела Д.1. Видови даноци на имот на општина</t>
  </si>
  <si>
    <t>Табела 4. Видови неданочни приходи</t>
  </si>
  <si>
    <t>Табела Д.2. Видови на трансфери и донации</t>
  </si>
  <si>
    <t>Табела 5. Намена на блок дотациите на општината</t>
  </si>
  <si>
    <t>Табела Д.3. Структура на извори на финансирање на расходите за образование, култура, детска заштита и противпожарна заштита</t>
  </si>
  <si>
    <t>Табела 6. Расходи на општините по економска класификација</t>
  </si>
  <si>
    <t>Табела 7. Вкупни расходи на општина по одделни надлежности</t>
  </si>
  <si>
    <t>Табела 8. Расходи по програми на надлежност - Општинска администрација</t>
  </si>
  <si>
    <t>Табела Д.4. Расходи по програми по надлежност - Градоначалник со две програми</t>
  </si>
  <si>
    <t>Табела 9. Расходи по програми по надлежност - Урбанистичко планирање</t>
  </si>
  <si>
    <t>Табела 10. Расходи по програми по надлежност - Комунални услуги</t>
  </si>
  <si>
    <t>Табела Д.5. Расходи по програми по надлежност - Заштита на животна средина</t>
  </si>
  <si>
    <t>Табела Д.6. Расходи по програми по надлежност - Локален економски развој</t>
  </si>
  <si>
    <t>Табела Д.7. Расходи по програми по надлежност - Култура</t>
  </si>
  <si>
    <t>Табела Д.8. Расходи по програми надлежност - Спорт и рекреација</t>
  </si>
  <si>
    <t>Табела Д.9. Расходи по програми по надлежност - Образование</t>
  </si>
  <si>
    <t>Табела Д.9. Расходи по програми по надлежност - Социјална заштита</t>
  </si>
  <si>
    <t>Табела Д.9. Расходи по програми по надлежност - Противпожарна заштита</t>
  </si>
  <si>
    <t>Табела 11. Планирани и реализирани приходи на општините</t>
  </si>
  <si>
    <t>Табелите/Графиконите означени со Д претставуваат дополнителни/помошни графикони кои не се вклучени во тековниот шаблон/структура на Граѓанскиот буџет. Секоја општина, во зависност од сопствените потреби може да ги вклучи во анализата.</t>
  </si>
  <si>
    <t>Приходи од основен буџет</t>
  </si>
  <si>
    <t>Население/жители на општината</t>
  </si>
  <si>
    <t>По глава на жител</t>
  </si>
  <si>
    <t>Приходи</t>
  </si>
  <si>
    <t>Вкупни приходи по глава на жител</t>
  </si>
  <si>
    <t>Сопствени приходи по глава на жител</t>
  </si>
  <si>
    <t>Вкупни расходи по глава на жител</t>
  </si>
  <si>
    <t>Вкупни расходи</t>
  </si>
  <si>
    <t xml:space="preserve">Viti </t>
  </si>
  <si>
    <t>Shuma e pllanifikuar</t>
  </si>
  <si>
    <t xml:space="preserve">  Shuma e realiizuaar </t>
  </si>
  <si>
    <t xml:space="preserve"> % e relizimit </t>
  </si>
  <si>
    <t xml:space="preserve">Buxheti themelor </t>
  </si>
  <si>
    <t xml:space="preserve">Gjithsej  te Hyrat </t>
  </si>
  <si>
    <t>Графикон 18. Планирани и реализирани вкупни приходи и приходи од основен буџет за период 200-2023 година</t>
  </si>
  <si>
    <t>Табела 12. Планирани и реализирани вкупни расходи и расходи од основниот буџет за период 2020-2023 година</t>
  </si>
  <si>
    <t>Графикон 19. Планирани и реализирани вкупни расходи и расходи од основниот буџет за период 2020-2023 година</t>
  </si>
  <si>
    <t xml:space="preserve"> tabela .Hyrat e planifikuara dhe realizuara  te Buxhetit te  komunes  Diber  periudha   viti 2020-  2023</t>
  </si>
  <si>
    <t xml:space="preserve">tabela e . Shpenzimet e planifikuara dhe realizuar te komunes Diber  buxeri themlor  periudha viti  2020-2023 </t>
  </si>
  <si>
    <t>grfikoni i .Hyrat e planifikuara dhe realizuara  te Buxhetit te  komunes  Diber  periudha   viti 2020-  2023</t>
  </si>
  <si>
    <t xml:space="preserve">grfikkoni I . Shpenzimet e planifikuara dhe realizuar te komunes Diber  buxeri themlor  periudha viti  2020-2023 </t>
  </si>
  <si>
    <t>Табела 1. Приходи на општината  по сметки (во 000. денари и структура) za 2024god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</si>
</sst>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00">
    <xf numFmtId="0" fontId="0" fillId="0" borderId="0" xfId="0"/>
    <xf numFmtId="1" fontId="0" fillId="0" borderId="0" xfId="0" applyNumberFormat="1" applyAlignment="1">
      <alignment horizontal="center"/>
    </xf>
    <xf numFmtId="0" fontId="2" fillId="0" borderId="0" xfId="0" applyFont="1"/>
    <xf numFmtId="1" fontId="2" fillId="0" borderId="0" xfId="0" applyNumberFormat="1" applyFont="1" applyAlignment="1">
      <alignment horizontal="center"/>
    </xf>
    <xf numFmtId="0" fontId="0" fillId="0" borderId="1" xfId="0" applyFont="1" applyBorder="1"/>
    <xf numFmtId="0" fontId="1" fillId="2" borderId="4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3" borderId="4" xfId="0" applyFont="1" applyFill="1" applyBorder="1"/>
    <xf numFmtId="1" fontId="0" fillId="3" borderId="5" xfId="0" applyNumberFormat="1" applyFont="1" applyFill="1" applyBorder="1" applyAlignment="1">
      <alignment horizontal="center"/>
    </xf>
    <xf numFmtId="1" fontId="0" fillId="3" borderId="6" xfId="0" applyNumberFormat="1" applyFont="1" applyFill="1" applyBorder="1" applyAlignment="1">
      <alignment horizontal="center"/>
    </xf>
    <xf numFmtId="0" fontId="0" fillId="0" borderId="4" xfId="0" applyFont="1" applyBorder="1"/>
    <xf numFmtId="1" fontId="0" fillId="0" borderId="5" xfId="0" applyNumberFormat="1" applyFont="1" applyBorder="1" applyAlignment="1">
      <alignment horizontal="center"/>
    </xf>
    <xf numFmtId="1" fontId="0" fillId="0" borderId="6" xfId="0" applyNumberFormat="1" applyFont="1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1" fontId="0" fillId="0" borderId="3" xfId="0" applyNumberFormat="1" applyFont="1" applyBorder="1" applyAlignment="1">
      <alignment horizontal="center"/>
    </xf>
    <xf numFmtId="0" fontId="3" fillId="0" borderId="0" xfId="0" applyFont="1"/>
    <xf numFmtId="0" fontId="0" fillId="3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1" fontId="0" fillId="0" borderId="0" xfId="0" applyNumberFormat="1" applyFont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0" fillId="0" borderId="3" xfId="0" applyFont="1" applyBorder="1" applyAlignment="1">
      <alignment horizontal="center"/>
    </xf>
    <xf numFmtId="0" fontId="0" fillId="0" borderId="4" xfId="0" applyFont="1" applyFill="1" applyBorder="1"/>
    <xf numFmtId="0" fontId="0" fillId="3" borderId="6" xfId="0" applyFont="1" applyFill="1" applyBorder="1"/>
    <xf numFmtId="0" fontId="0" fillId="0" borderId="6" xfId="0" applyFont="1" applyBorder="1"/>
    <xf numFmtId="0" fontId="4" fillId="0" borderId="1" xfId="0" applyFont="1" applyBorder="1"/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0" fillId="3" borderId="1" xfId="0" applyFont="1" applyFill="1" applyBorder="1"/>
    <xf numFmtId="0" fontId="0" fillId="0" borderId="2" xfId="0" applyFont="1" applyBorder="1"/>
    <xf numFmtId="0" fontId="0" fillId="3" borderId="5" xfId="0" applyFont="1" applyFill="1" applyBorder="1"/>
    <xf numFmtId="0" fontId="0" fillId="0" borderId="5" xfId="0" applyFont="1" applyBorder="1"/>
    <xf numFmtId="0" fontId="3" fillId="3" borderId="4" xfId="0" applyFont="1" applyFill="1" applyBorder="1"/>
    <xf numFmtId="0" fontId="3" fillId="3" borderId="5" xfId="0" applyFont="1" applyFill="1" applyBorder="1"/>
    <xf numFmtId="0" fontId="3" fillId="3" borderId="6" xfId="0" applyFont="1" applyFill="1" applyBorder="1"/>
    <xf numFmtId="0" fontId="3" fillId="0" borderId="4" xfId="0" applyFont="1" applyBorder="1"/>
    <xf numFmtId="0" fontId="0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/>
    <xf numFmtId="0" fontId="0" fillId="3" borderId="5" xfId="0" applyFill="1" applyBorder="1" applyAlignment="1">
      <alignment horizontal="center"/>
    </xf>
    <xf numFmtId="1" fontId="0" fillId="3" borderId="6" xfId="0" applyNumberFormat="1" applyFill="1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3" borderId="1" xfId="0" applyFill="1" applyBorder="1"/>
    <xf numFmtId="1" fontId="0" fillId="3" borderId="3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3" borderId="3" xfId="0" applyFill="1" applyBorder="1" applyAlignment="1">
      <alignment horizontal="center"/>
    </xf>
    <xf numFmtId="2" fontId="0" fillId="3" borderId="6" xfId="0" applyNumberForma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" fontId="0" fillId="3" borderId="6" xfId="0" applyNumberFormat="1" applyFont="1" applyFill="1" applyBorder="1"/>
    <xf numFmtId="1" fontId="0" fillId="0" borderId="3" xfId="0" applyNumberFormat="1" applyFont="1" applyBorder="1"/>
    <xf numFmtId="0" fontId="0" fillId="5" borderId="0" xfId="0" applyFill="1"/>
    <xf numFmtId="1" fontId="0" fillId="5" borderId="0" xfId="0" applyNumberFormat="1" applyFill="1"/>
    <xf numFmtId="3" fontId="0" fillId="3" borderId="5" xfId="0" applyNumberFormat="1" applyFill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3" fontId="0" fillId="3" borderId="5" xfId="0" applyNumberFormat="1" applyFill="1" applyBorder="1"/>
    <xf numFmtId="3" fontId="0" fillId="0" borderId="5" xfId="0" applyNumberFormat="1" applyBorder="1"/>
    <xf numFmtId="3" fontId="0" fillId="3" borderId="2" xfId="0" applyNumberFormat="1" applyFill="1" applyBorder="1"/>
    <xf numFmtId="3" fontId="0" fillId="3" borderId="2" xfId="0" applyNumberForma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5" fillId="0" borderId="7" xfId="0" applyFont="1" applyBorder="1" applyAlignment="1">
      <alignment horizontal="left"/>
    </xf>
    <xf numFmtId="0" fontId="0" fillId="3" borderId="5" xfId="0" applyFill="1" applyBorder="1"/>
    <xf numFmtId="0" fontId="5" fillId="0" borderId="0" xfId="0" applyFont="1" applyAlignment="1">
      <alignment horizontal="left"/>
    </xf>
    <xf numFmtId="3" fontId="0" fillId="3" borderId="6" xfId="0" applyNumberFormat="1" applyFill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6" fillId="4" borderId="0" xfId="0" applyFont="1" applyFill="1" applyAlignment="1">
      <alignment horizontal="left" vertical="top" wrapText="1"/>
    </xf>
    <xf numFmtId="0" fontId="0" fillId="0" borderId="0" xfId="0" applyAlignment="1">
      <alignment horizontal="center"/>
    </xf>
    <xf numFmtId="0" fontId="5" fillId="0" borderId="7" xfId="0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mk-MK"/>
              <a:t>Графикон 3. Износ на даночни приходи</a:t>
            </a:r>
          </a:p>
        </c:rich>
      </c:tx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'Приходи 2024'!$D$49</c:f>
              <c:strCache>
                <c:ptCount val="1"/>
                <c:pt idx="0">
                  <c:v>Износ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'Приходи 2024'!$C$50:$C$56</c:f>
              <c:strCache>
                <c:ptCount val="7"/>
                <c:pt idx="0">
                  <c:v>Надоместок за уредување на градежно земјиште</c:v>
                </c:pt>
                <c:pt idx="1">
                  <c:v>Комунална такса за користење и одржување на јавно осветление</c:v>
                </c:pt>
                <c:pt idx="2">
                  <c:v>Данок на промет на недвижности</c:v>
                </c:pt>
                <c:pt idx="3">
                  <c:v>Данок на имот од физички лица</c:v>
                </c:pt>
                <c:pt idx="4">
                  <c:v>Данок на имот од правни лица</c:v>
                </c:pt>
                <c:pt idx="5">
                  <c:v>Персонален данок на доход</c:v>
                </c:pt>
                <c:pt idx="6">
                  <c:v>Данок на наследство и подарок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Приходи!$C$50:$C$57</c15:sqref>
                  </c15:fullRef>
                </c:ext>
              </c:extLst>
            </c:strRef>
          </c:cat>
          <c:val>
            <c:numRef>
              <c:f>'Приходи 2024'!$D$50:$D$56</c:f>
              <c:numCache>
                <c:formatCode>0</c:formatCode>
                <c:ptCount val="7"/>
                <c:pt idx="0">
                  <c:v>32000000</c:v>
                </c:pt>
                <c:pt idx="1">
                  <c:v>17000000</c:v>
                </c:pt>
                <c:pt idx="2">
                  <c:v>4000000</c:v>
                </c:pt>
                <c:pt idx="3">
                  <c:v>3000000</c:v>
                </c:pt>
                <c:pt idx="4">
                  <c:v>1000000</c:v>
                </c:pt>
                <c:pt idx="5">
                  <c:v>7300000</c:v>
                </c:pt>
                <c:pt idx="6">
                  <c:v>2000000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Приходи!$D$50:$D$57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6E-45B4-8766-7DF215506C3A}"/>
            </c:ext>
          </c:extLst>
        </c:ser>
        <c:dLbls>
          <c:showVal val="1"/>
        </c:dLbls>
        <c:shape val="box"/>
        <c:axId val="137297920"/>
        <c:axId val="137299456"/>
        <c:axId val="0"/>
      </c:bar3DChart>
      <c:catAx>
        <c:axId val="13729792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299456"/>
        <c:crosses val="autoZero"/>
        <c:auto val="1"/>
        <c:lblAlgn val="ctr"/>
        <c:lblOffset val="100"/>
      </c:catAx>
      <c:valAx>
        <c:axId val="13729945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297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mk-MK"/>
              <a:t>Графикон 2. Структура на приходи на општината според економската класификација на приходите </a:t>
            </a:r>
          </a:p>
        </c:rich>
      </c:tx>
      <c:spPr>
        <a:noFill/>
        <a:ln>
          <a:noFill/>
        </a:ln>
        <a:effectLst/>
      </c:spPr>
    </c:title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'Приходи 2024'!$E$24</c:f>
              <c:strCache>
                <c:ptCount val="1"/>
                <c:pt idx="0">
                  <c:v>Структура</c:v>
                </c:pt>
              </c:strCache>
            </c:strRef>
          </c:tx>
          <c:dPt>
            <c:idx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04D-4713-B33E-9722812AF82C}"/>
              </c:ext>
            </c:extLst>
          </c:dPt>
          <c:dPt>
            <c:idx val="1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04D-4713-B33E-9722812AF82C}"/>
              </c:ext>
            </c:extLst>
          </c:dPt>
          <c:dPt>
            <c:idx val="2"/>
            <c:spPr>
              <a:gradFill rotWithShape="1">
                <a:gsLst>
                  <a:gs pos="0">
                    <a:schemeClr val="accent3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04D-4713-B33E-9722812AF82C}"/>
              </c:ext>
            </c:extLst>
          </c:dPt>
          <c:dPt>
            <c:idx val="3"/>
            <c:spPr>
              <a:gradFill rotWithShape="1">
                <a:gsLst>
                  <a:gs pos="0">
                    <a:schemeClr val="accent4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04D-4713-B33E-9722812AF82C}"/>
              </c:ext>
            </c:extLst>
          </c:dPt>
          <c:dPt>
            <c:idx val="4"/>
            <c:spPr>
              <a:gradFill rotWithShape="1">
                <a:gsLst>
                  <a:gs pos="0">
                    <a:schemeClr val="accent5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04D-4713-B33E-9722812AF8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Percent val="1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'Приходи 2024'!$C$25:$C$29</c:f>
              <c:strCache>
                <c:ptCount val="5"/>
                <c:pt idx="0">
                  <c:v>Даночни приходи</c:v>
                </c:pt>
                <c:pt idx="1">
                  <c:v>Неданочни приходи</c:v>
                </c:pt>
                <c:pt idx="2">
                  <c:v>Капитални приходи</c:v>
                </c:pt>
                <c:pt idx="3">
                  <c:v>Трансфери и донации</c:v>
                </c:pt>
                <c:pt idx="4">
                  <c:v>Домашно задолжување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Приходи!$C$25:$C$30</c15:sqref>
                  </c15:fullRef>
                </c:ext>
              </c:extLst>
            </c:strRef>
          </c:cat>
          <c:val>
            <c:numRef>
              <c:f>'Приходи 2024'!$E$25:$E$29</c:f>
              <c:numCache>
                <c:formatCode>0</c:formatCode>
                <c:ptCount val="5"/>
                <c:pt idx="0">
                  <c:v>17.686258408868397</c:v>
                </c:pt>
                <c:pt idx="1">
                  <c:v>4.3729759802147132</c:v>
                </c:pt>
                <c:pt idx="2">
                  <c:v>1.9921335020978137</c:v>
                </c:pt>
                <c:pt idx="3">
                  <c:v>75.948632108819083</c:v>
                </c:pt>
                <c:pt idx="4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Приходи!$E$25:$E$30</c15:sqref>
                  </c15:fullRef>
                </c:ext>
              </c:extLst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F6B0-4C28-8C64-6BD9034BAC02}"/>
            </c:ext>
          </c:extLst>
        </c:ser>
        <c:dLbls>
          <c:showPercent val="1"/>
        </c:dLbls>
      </c:pie3DChart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mk-MK"/>
              <a:t>Графикон Д.2. Износ на приходи на општината според економската класификација на приходите </a:t>
            </a:r>
          </a:p>
        </c:rich>
      </c:tx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tx>
            <c:strRef>
              <c:f>'Приходи 2024'!$D$24</c:f>
              <c:strCache>
                <c:ptCount val="1"/>
                <c:pt idx="0">
                  <c:v>Износ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'Приходи 2024'!$C$25:$C$30</c:f>
              <c:strCache>
                <c:ptCount val="6"/>
                <c:pt idx="0">
                  <c:v>Даночни приходи</c:v>
                </c:pt>
                <c:pt idx="1">
                  <c:v>Неданочни приходи</c:v>
                </c:pt>
                <c:pt idx="2">
                  <c:v>Капитални приходи</c:v>
                </c:pt>
                <c:pt idx="3">
                  <c:v>Трансфери и донации</c:v>
                </c:pt>
                <c:pt idx="4">
                  <c:v>Домашно задолжување</c:v>
                </c:pt>
                <c:pt idx="5">
                  <c:v>Вкупно</c:v>
                </c:pt>
              </c:strCache>
            </c:strRef>
          </c:cat>
          <c:val>
            <c:numRef>
              <c:f>'Приходи 2024'!$D$25:$D$30</c:f>
              <c:numCache>
                <c:formatCode>General</c:formatCode>
                <c:ptCount val="6"/>
                <c:pt idx="0">
                  <c:v>72800000</c:v>
                </c:pt>
                <c:pt idx="1">
                  <c:v>18000000</c:v>
                </c:pt>
                <c:pt idx="2">
                  <c:v>8200000</c:v>
                </c:pt>
                <c:pt idx="3">
                  <c:v>312619000</c:v>
                </c:pt>
                <c:pt idx="4">
                  <c:v>0</c:v>
                </c:pt>
                <c:pt idx="5">
                  <c:v>411619000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C2-4CD1-9EEE-B0FE232191BA}"/>
            </c:ext>
          </c:extLst>
        </c:ser>
        <c:dLbls>
          <c:showVal val="1"/>
        </c:dLbls>
        <c:shape val="box"/>
        <c:axId val="138116096"/>
        <c:axId val="138130176"/>
        <c:axId val="0"/>
      </c:bar3DChart>
      <c:catAx>
        <c:axId val="1381160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130176"/>
        <c:crosses val="autoZero"/>
        <c:auto val="1"/>
        <c:lblAlgn val="ctr"/>
        <c:lblOffset val="100"/>
      </c:catAx>
      <c:valAx>
        <c:axId val="1381301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116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mk-MK"/>
              <a:t>Д.</a:t>
            </a:r>
            <a:r>
              <a:rPr lang="mk-MK" baseline="0"/>
              <a:t> Приходи и расходи на ЕЛС по глава на жител</a:t>
            </a:r>
            <a:endParaRPr lang="en-US"/>
          </a:p>
        </c:rich>
      </c:tx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cat>
            <c:strRef>
              <c:f>('Приходи 2024'!$F$180,'Приходи 2024'!$F$182)</c:f>
              <c:strCache>
                <c:ptCount val="2"/>
                <c:pt idx="0">
                  <c:v>Вкупни приходи по глава на жител</c:v>
                </c:pt>
                <c:pt idx="1">
                  <c:v>Сопствени приходи по глава на жител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Приходи!$F$180:$F$182</c15:sqref>
                  </c15:fullRef>
                </c:ext>
              </c:extLst>
            </c:strRef>
          </c:cat>
          <c:val>
            <c:numRef>
              <c:f>('Приходи 2024'!$G$180,'Приходи 2024'!$G$182)</c:f>
              <c:numCache>
                <c:formatCode>0</c:formatCode>
                <c:ptCount val="2"/>
                <c:pt idx="0">
                  <c:v>26624.773609314361</c:v>
                </c:pt>
                <c:pt idx="1">
                  <c:v>8247.3479948253553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Приходи!$G$180:$G$182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5E-4CB4-ADAE-725BB62E5A44}"/>
            </c:ext>
          </c:extLst>
        </c:ser>
        <c:shape val="box"/>
        <c:axId val="138228096"/>
        <c:axId val="138229632"/>
        <c:axId val="0"/>
      </c:bar3DChart>
      <c:catAx>
        <c:axId val="1382280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229632"/>
        <c:crosses val="autoZero"/>
        <c:auto val="1"/>
        <c:lblAlgn val="ctr"/>
        <c:lblOffset val="100"/>
      </c:catAx>
      <c:valAx>
        <c:axId val="13822963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228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mk-MK" sz="1400"/>
              <a:t>Графикон Д.4. Расходи на општините по економска класификација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'Расходи 2024'!$D$3</c:f>
              <c:strCache>
                <c:ptCount val="1"/>
                <c:pt idx="0">
                  <c:v>Износ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'Расходи 2024'!$C$4:$C$12</c:f>
              <c:strCache>
                <c:ptCount val="9"/>
                <c:pt idx="0">
                  <c:v>Плати и надоместоци</c:v>
                </c:pt>
                <c:pt idx="1">
                  <c:v>Резерви и недефинирани расходи</c:v>
                </c:pt>
                <c:pt idx="2">
                  <c:v>Стоки и услуги</c:v>
                </c:pt>
                <c:pt idx="3">
                  <c:v>Тековни трансфери до ЕЛС</c:v>
                </c:pt>
                <c:pt idx="4">
                  <c:v>Каматни плаќања</c:v>
                </c:pt>
                <c:pt idx="5">
                  <c:v>Субвенции и трансфери</c:v>
                </c:pt>
                <c:pt idx="6">
                  <c:v>Социјални бенефиции</c:v>
                </c:pt>
                <c:pt idx="7">
                  <c:v>Капитални расходи</c:v>
                </c:pt>
                <c:pt idx="8">
                  <c:v>Отплата на главнина</c:v>
                </c:pt>
              </c:strCache>
            </c:strRef>
          </c:cat>
          <c:val>
            <c:numRef>
              <c:f>'Расходи 2024'!$D$4:$D$12</c:f>
              <c:numCache>
                <c:formatCode>#,##0</c:formatCode>
                <c:ptCount val="9"/>
                <c:pt idx="0">
                  <c:v>307394000</c:v>
                </c:pt>
                <c:pt idx="1">
                  <c:v>700000</c:v>
                </c:pt>
                <c:pt idx="2">
                  <c:v>66925000</c:v>
                </c:pt>
                <c:pt idx="3">
                  <c:v>7700000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28400000</c:v>
                </c:pt>
                <c:pt idx="8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38-4EE4-A9E8-8912B86AC334}"/>
            </c:ext>
          </c:extLst>
        </c:ser>
        <c:dLbls>
          <c:showVal val="1"/>
        </c:dLbls>
        <c:gapWidth val="267"/>
        <c:overlap val="-43"/>
        <c:axId val="138431104"/>
        <c:axId val="138453376"/>
      </c:barChart>
      <c:catAx>
        <c:axId val="138431104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453376"/>
        <c:crosses val="autoZero"/>
        <c:auto val="1"/>
        <c:lblAlgn val="ctr"/>
        <c:lblOffset val="100"/>
      </c:catAx>
      <c:valAx>
        <c:axId val="1384533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431104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mk-MK" sz="1400" b="1"/>
              <a:t>Графикон Д.5. Вкупни расходи на општините по одделни надлежности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'Расходи 2024'!$D$40</c:f>
              <c:strCache>
                <c:ptCount val="1"/>
                <c:pt idx="0">
                  <c:v>Износ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'Расходи 2024'!$C$41:$C$56</c:f>
              <c:strCache>
                <c:ptCount val="16"/>
                <c:pt idx="0">
                  <c:v>А - Совет на општина</c:v>
                </c:pt>
                <c:pt idx="1">
                  <c:v>Д - Градоначалник</c:v>
                </c:pt>
                <c:pt idx="2">
                  <c:v>Е - Општинска администрација</c:v>
                </c:pt>
                <c:pt idx="3">
                  <c:v>Ф - Урбано планирање</c:v>
                </c:pt>
                <c:pt idx="4">
                  <c:v>Г - Локален економски развој</c:v>
                </c:pt>
                <c:pt idx="5">
                  <c:v>Ј - Комунални дејност</c:v>
                </c:pt>
                <c:pt idx="6">
                  <c:v>К - Култура</c:v>
                </c:pt>
                <c:pt idx="7">
                  <c:v>Л - Спорт и рекреација</c:v>
                </c:pt>
                <c:pt idx="8">
                  <c:v>М - Програми за развој</c:v>
                </c:pt>
                <c:pt idx="9">
                  <c:v>Н - Образование</c:v>
                </c:pt>
                <c:pt idx="10">
                  <c:v>P - Заштита на животна средина</c:v>
                </c:pt>
                <c:pt idx="11">
                  <c:v>Т - Унапредување на здравствена заштита</c:v>
                </c:pt>
                <c:pt idx="12">
                  <c:v>В - Социјална заштита и заштита на деца</c:v>
                </c:pt>
                <c:pt idx="13">
                  <c:v>W - Противпожарна заштита</c:v>
                </c:pt>
                <c:pt idx="14">
                  <c:v>Q - Заштита и спасување</c:v>
                </c:pt>
                <c:pt idx="15">
                  <c:v>Х - Родова еднаквост</c:v>
                </c:pt>
              </c:strCache>
            </c:strRef>
          </c:cat>
          <c:val>
            <c:numRef>
              <c:f>'Расходи 2024'!$D$41:$D$56</c:f>
              <c:numCache>
                <c:formatCode>#,##0</c:formatCode>
                <c:ptCount val="16"/>
                <c:pt idx="0">
                  <c:v>5600000</c:v>
                </c:pt>
                <c:pt idx="1">
                  <c:v>5100000</c:v>
                </c:pt>
                <c:pt idx="2">
                  <c:v>54600000</c:v>
                </c:pt>
                <c:pt idx="3">
                  <c:v>8100000</c:v>
                </c:pt>
                <c:pt idx="4">
                  <c:v>1804000</c:v>
                </c:pt>
                <c:pt idx="5">
                  <c:v>36000000</c:v>
                </c:pt>
                <c:pt idx="6">
                  <c:v>2100000</c:v>
                </c:pt>
                <c:pt idx="7">
                  <c:v>4200000</c:v>
                </c:pt>
                <c:pt idx="8">
                  <c:v>0</c:v>
                </c:pt>
                <c:pt idx="9">
                  <c:v>235207000</c:v>
                </c:pt>
                <c:pt idx="10">
                  <c:v>400000</c:v>
                </c:pt>
                <c:pt idx="11">
                  <c:v>0</c:v>
                </c:pt>
                <c:pt idx="12">
                  <c:v>44764000</c:v>
                </c:pt>
                <c:pt idx="13">
                  <c:v>12244000</c:v>
                </c:pt>
                <c:pt idx="14">
                  <c:v>0</c:v>
                </c:pt>
                <c:pt idx="15">
                  <c:v>1500000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10-4D76-AB8D-81571095E5E2}"/>
            </c:ext>
          </c:extLst>
        </c:ser>
        <c:dLbls>
          <c:showVal val="1"/>
        </c:dLbls>
        <c:gapWidth val="267"/>
        <c:overlap val="-43"/>
        <c:axId val="138486528"/>
        <c:axId val="138488064"/>
      </c:barChart>
      <c:catAx>
        <c:axId val="138486528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488064"/>
        <c:crosses val="autoZero"/>
        <c:auto val="1"/>
        <c:lblAlgn val="ctr"/>
        <c:lblOffset val="100"/>
      </c:catAx>
      <c:valAx>
        <c:axId val="1384880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486528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mk-MK" sz="1400">
                <a:latin typeface="+mj-lt"/>
              </a:rPr>
              <a:t>Графикон Д.6. Вкупни расходи на општините по одделни надлежности</a:t>
            </a:r>
            <a:endParaRPr lang="en-US" sz="1400">
              <a:latin typeface="+mj-lt"/>
            </a:endParaRPr>
          </a:p>
        </c:rich>
      </c:tx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tx>
            <c:strRef>
              <c:f>'Расходи 2024'!$E$40</c:f>
              <c:strCache>
                <c:ptCount val="1"/>
                <c:pt idx="0">
                  <c:v>Структура</c:v>
                </c:pt>
              </c:strCache>
            </c:strRef>
          </c:tx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A71-4A4E-B7BC-138BE0AB3242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A71-4A4E-B7BC-138BE0AB3242}"/>
              </c:ext>
            </c:extLst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A71-4A4E-B7BC-138BE0AB3242}"/>
              </c:ext>
            </c:extLst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A71-4A4E-B7BC-138BE0AB3242}"/>
              </c:ext>
            </c:extLst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A71-4A4E-B7BC-138BE0AB3242}"/>
              </c:ext>
            </c:extLst>
          </c:dPt>
          <c:dPt>
            <c:idx val="5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A71-4A4E-B7BC-138BE0AB3242}"/>
              </c:ext>
            </c:extLst>
          </c:dPt>
          <c:dPt>
            <c:idx val="6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A71-4A4E-B7BC-138BE0AB3242}"/>
              </c:ext>
            </c:extLst>
          </c:dPt>
          <c:dPt>
            <c:idx val="7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FA71-4A4E-B7BC-138BE0AB3242}"/>
              </c:ext>
            </c:extLst>
          </c:dPt>
          <c:dPt>
            <c:idx val="8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FA71-4A4E-B7BC-138BE0AB3242}"/>
              </c:ext>
            </c:extLst>
          </c:dPt>
          <c:dPt>
            <c:idx val="9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FA71-4A4E-B7BC-138BE0AB3242}"/>
              </c:ext>
            </c:extLst>
          </c:dPt>
          <c:dPt>
            <c:idx val="1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FA71-4A4E-B7BC-138BE0AB3242}"/>
              </c:ext>
            </c:extLst>
          </c:dPt>
          <c:dPt>
            <c:idx val="11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FA71-4A4E-B7BC-138BE0AB3242}"/>
              </c:ext>
            </c:extLst>
          </c:dPt>
          <c:dPt>
            <c:idx val="12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FA71-4A4E-B7BC-138BE0AB3242}"/>
              </c:ext>
            </c:extLst>
          </c:dPt>
          <c:dPt>
            <c:idx val="13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FA71-4A4E-B7BC-138BE0AB3242}"/>
              </c:ext>
            </c:extLst>
          </c:dPt>
          <c:dPt>
            <c:idx val="14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FA71-4A4E-B7BC-138BE0AB3242}"/>
              </c:ext>
            </c:extLst>
          </c:dPt>
          <c:dPt>
            <c:idx val="15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FA71-4A4E-B7BC-138BE0AB32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Percent val="1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'Расходи 2024'!$C$41:$C$56</c:f>
              <c:strCache>
                <c:ptCount val="16"/>
                <c:pt idx="0">
                  <c:v>А - Совет на општина</c:v>
                </c:pt>
                <c:pt idx="1">
                  <c:v>Д - Градоначалник</c:v>
                </c:pt>
                <c:pt idx="2">
                  <c:v>Е - Општинска администрација</c:v>
                </c:pt>
                <c:pt idx="3">
                  <c:v>Ф - Урбано планирање</c:v>
                </c:pt>
                <c:pt idx="4">
                  <c:v>Г - Локален економски развој</c:v>
                </c:pt>
                <c:pt idx="5">
                  <c:v>Ј - Комунални дејност</c:v>
                </c:pt>
                <c:pt idx="6">
                  <c:v>К - Култура</c:v>
                </c:pt>
                <c:pt idx="7">
                  <c:v>Л - Спорт и рекреација</c:v>
                </c:pt>
                <c:pt idx="8">
                  <c:v>М - Програми за развој</c:v>
                </c:pt>
                <c:pt idx="9">
                  <c:v>Н - Образование</c:v>
                </c:pt>
                <c:pt idx="10">
                  <c:v>P - Заштита на животна средина</c:v>
                </c:pt>
                <c:pt idx="11">
                  <c:v>Т - Унапредување на здравствена заштита</c:v>
                </c:pt>
                <c:pt idx="12">
                  <c:v>В - Социјална заштита и заштита на деца</c:v>
                </c:pt>
                <c:pt idx="13">
                  <c:v>W - Противпожарна заштита</c:v>
                </c:pt>
                <c:pt idx="14">
                  <c:v>Q - Заштита и спасување</c:v>
                </c:pt>
                <c:pt idx="15">
                  <c:v>Х - Родова еднаквост</c:v>
                </c:pt>
              </c:strCache>
            </c:strRef>
          </c:cat>
          <c:val>
            <c:numRef>
              <c:f>'Расходи 2024'!$E$41:$E$56</c:f>
              <c:numCache>
                <c:formatCode>0</c:formatCode>
                <c:ptCount val="16"/>
                <c:pt idx="0">
                  <c:v>1.3604814160667995</c:v>
                </c:pt>
                <c:pt idx="1">
                  <c:v>1.2390098610608353</c:v>
                </c:pt>
                <c:pt idx="2">
                  <c:v>13.264693806651294</c:v>
                </c:pt>
                <c:pt idx="3">
                  <c:v>1.9678391910966209</c:v>
                </c:pt>
                <c:pt idx="4">
                  <c:v>0.43826937046151898</c:v>
                </c:pt>
                <c:pt idx="5">
                  <c:v>8.7459519604294265</c:v>
                </c:pt>
                <c:pt idx="6">
                  <c:v>0.5101805310250499</c:v>
                </c:pt>
                <c:pt idx="7">
                  <c:v>1.0203610620500998</c:v>
                </c:pt>
                <c:pt idx="8">
                  <c:v>0</c:v>
                </c:pt>
                <c:pt idx="9">
                  <c:v>57.141920076575673</c:v>
                </c:pt>
                <c:pt idx="10">
                  <c:v>9.7177244004771401E-2</c:v>
                </c:pt>
                <c:pt idx="11">
                  <c:v>0</c:v>
                </c:pt>
                <c:pt idx="12">
                  <c:v>10.875105376573968</c:v>
                </c:pt>
                <c:pt idx="13">
                  <c:v>2.9745954389860527</c:v>
                </c:pt>
                <c:pt idx="14">
                  <c:v>0</c:v>
                </c:pt>
                <c:pt idx="15">
                  <c:v>0.36441466501789277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0-FA71-4A4E-B7BC-138BE0AB3242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mk-MK" sz="1400">
                <a:latin typeface="+mj-lt"/>
              </a:rPr>
              <a:t>Графикон Д.7. Расходи по програми по надлежност - Општинска администрација</a:t>
            </a:r>
          </a:p>
        </c:rich>
      </c:tx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tx>
            <c:strRef>
              <c:f>'Расходи 2024'!$E$84</c:f>
              <c:strCache>
                <c:ptCount val="1"/>
                <c:pt idx="0">
                  <c:v>Структура</c:v>
                </c:pt>
              </c:strCache>
            </c:strRef>
          </c:tx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D80-486E-8E3E-B7B22DA0D965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D80-486E-8E3E-B7B22DA0D96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Percent val="1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'Расходи 2024'!$C$85:$C$86</c:f>
              <c:strCache>
                <c:ptCount val="2"/>
                <c:pt idx="0">
                  <c:v>ЕО - Општинска администрација</c:v>
                </c:pt>
                <c:pt idx="1">
                  <c:v>ЕА - Капитални трошоци на општината</c:v>
                </c:pt>
              </c:strCache>
            </c:strRef>
          </c:cat>
          <c:val>
            <c:numRef>
              <c:f>'Расходи 2024'!$E$85:$E$86</c:f>
              <c:numCache>
                <c:formatCode>0</c:formatCode>
                <c:ptCount val="2"/>
                <c:pt idx="0">
                  <c:v>98.168498168498161</c:v>
                </c:pt>
                <c:pt idx="1">
                  <c:v>1.8315018315018317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D80-486E-8E3E-B7B22DA0D965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mk-MK" sz="1400">
                <a:latin typeface="+mj-lt"/>
              </a:rPr>
              <a:t>Графикон Д.8. Расходи по програми по надлежност - Урбанистичко планирање</a:t>
            </a:r>
          </a:p>
        </c:rich>
      </c:tx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tx>
            <c:strRef>
              <c:f>'Расходи 2024'!$E$129</c:f>
              <c:strCache>
                <c:ptCount val="1"/>
                <c:pt idx="0">
                  <c:v>Структура</c:v>
                </c:pt>
              </c:strCache>
            </c:strRef>
          </c:tx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60A-4EDC-B55F-2EC71C256B09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60A-4EDC-B55F-2EC71C256B09}"/>
              </c:ext>
            </c:extLst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60A-4EDC-B55F-2EC71C256B09}"/>
              </c:ext>
            </c:extLst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60A-4EDC-B55F-2EC71C256B0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Percent val="1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'Расходи 2024'!$C$130:$C$133</c:f>
              <c:strCache>
                <c:ptCount val="4"/>
                <c:pt idx="0">
                  <c:v>F1 - Урбанстичко планирање</c:v>
                </c:pt>
                <c:pt idx="1">
                  <c:v>F2 - Уредување на гградежно земјиште</c:v>
                </c:pt>
                <c:pt idx="2">
                  <c:v>F3 - Уредување на простор во рурални подрачја</c:v>
                </c:pt>
                <c:pt idx="3">
                  <c:v>FА - Уредување на градежно земјиште</c:v>
                </c:pt>
              </c:strCache>
            </c:strRef>
          </c:cat>
          <c:val>
            <c:numRef>
              <c:f>'Расходи 2024'!$E$130:$E$133</c:f>
              <c:numCache>
                <c:formatCode>#,##0</c:formatCode>
                <c:ptCount val="4"/>
                <c:pt idx="0">
                  <c:v>24.691358024691358</c:v>
                </c:pt>
                <c:pt idx="1">
                  <c:v>0</c:v>
                </c:pt>
                <c:pt idx="2">
                  <c:v>0</c:v>
                </c:pt>
                <c:pt idx="3">
                  <c:v>75.308641975308646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60A-4EDC-B55F-2EC71C256B09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mk-MK" sz="1100" b="1" i="0" baseline="0">
                <a:effectLst/>
                <a:latin typeface="+mn-lt"/>
              </a:rPr>
              <a:t>Графикон 12. Расходи по програми по надлежност - култура</a:t>
            </a:r>
            <a:endParaRPr lang="en-US" sz="1100" b="1">
              <a:effectLst/>
              <a:latin typeface="+mn-lt"/>
            </a:endParaRPr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tx>
            <c:strRef>
              <c:f>'Расходи 2024'!$E$240</c:f>
              <c:strCache>
                <c:ptCount val="1"/>
                <c:pt idx="0">
                  <c:v>Структура</c:v>
                </c:pt>
              </c:strCache>
            </c:strRef>
          </c:tx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140-4AF9-93D4-E36977975A13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140-4AF9-93D4-E36977975A13}"/>
              </c:ext>
            </c:extLst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140-4AF9-93D4-E36977975A13}"/>
              </c:ext>
            </c:extLst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140-4AF9-93D4-E36977975A13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dLbl>
            <c:spPr>
              <a:noFill/>
              <a:ln>
                <a:noFill/>
              </a:ln>
              <a:effectLst/>
            </c:spPr>
            <c:dLblPos val="outEnd"/>
            <c:showCatName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'Расходи 2024'!$C$241:$C$244</c:f>
              <c:strCache>
                <c:ptCount val="4"/>
                <c:pt idx="0">
                  <c:v>Библиотекарство</c:v>
                </c:pt>
                <c:pt idx="1">
                  <c:v>Музејска и кинотечна дејност</c:v>
                </c:pt>
                <c:pt idx="2">
                  <c:v>Културни манифестации и творештво</c:v>
                </c:pt>
                <c:pt idx="3">
                  <c:v>Културни манифестации и творештво (Капитални трошоци)</c:v>
                </c:pt>
              </c:strCache>
            </c:strRef>
          </c:cat>
          <c:val>
            <c:numRef>
              <c:f>'Расходи 2024'!$E$241:$E$244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140-4AF9-93D4-E36977975A13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mk-MK" sz="1400">
                <a:latin typeface="+mj-lt"/>
              </a:rPr>
              <a:t>Расходи по програми по надлежност - Спорт и рекреација</a:t>
            </a:r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tx>
            <c:strRef>
              <c:f>'Расходи 2024'!$E$265</c:f>
              <c:strCache>
                <c:ptCount val="1"/>
                <c:pt idx="0">
                  <c:v>Структура</c:v>
                </c:pt>
              </c:strCache>
            </c:strRef>
          </c:tx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F37-44F0-A9F6-579AAFFD90CD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F37-44F0-A9F6-579AAFFD90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Percent val="1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'Расходи 2024'!$C$266:$C$267</c:f>
              <c:strCache>
                <c:ptCount val="2"/>
                <c:pt idx="0">
                  <c:v>Спорт и рекреација</c:v>
                </c:pt>
                <c:pt idx="1">
                  <c:v>Спорт и рекреација (капитални трошоци)</c:v>
                </c:pt>
              </c:strCache>
            </c:strRef>
          </c:cat>
          <c:val>
            <c:numRef>
              <c:f>'Расходи 2024'!$E$266:$E$267</c:f>
              <c:numCache>
                <c:formatCode>0</c:formatCode>
                <c:ptCount val="2"/>
                <c:pt idx="0">
                  <c:v>100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F37-44F0-A9F6-579AAFFD90CD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mk-MK"/>
              <a:t>Графикон Д.3. Структура на даночни приходи</a:t>
            </a:r>
          </a:p>
        </c:rich>
      </c:tx>
      <c:spPr>
        <a:noFill/>
        <a:ln>
          <a:noFill/>
        </a:ln>
        <a:effectLst/>
      </c:spPr>
    </c:title>
    <c:view3D>
      <c:rotX val="5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'Приходи 2024'!$E$49</c:f>
              <c:strCache>
                <c:ptCount val="1"/>
                <c:pt idx="0">
                  <c:v>Структура</c:v>
                </c:pt>
              </c:strCache>
            </c:strRef>
          </c:tx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B58-4F86-96DD-FFBD539232A0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B58-4F86-96DD-FFBD539232A0}"/>
              </c:ext>
            </c:extLst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B58-4F86-96DD-FFBD539232A0}"/>
              </c:ext>
            </c:extLst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B58-4F86-96DD-FFBD539232A0}"/>
              </c:ext>
            </c:extLst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B58-4F86-96DD-FFBD539232A0}"/>
              </c:ext>
            </c:extLst>
          </c:dPt>
          <c:dPt>
            <c:idx val="5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B58-4F86-96DD-FFBD539232A0}"/>
              </c:ext>
            </c:extLst>
          </c:dPt>
          <c:dPt>
            <c:idx val="6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B58-4F86-96DD-FFBD539232A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'Приходи 2024'!$C$50:$C$56</c:f>
              <c:strCache>
                <c:ptCount val="7"/>
                <c:pt idx="0">
                  <c:v>Надоместок за уредување на градежно земјиште</c:v>
                </c:pt>
                <c:pt idx="1">
                  <c:v>Комунална такса за користење и одржување на јавно осветление</c:v>
                </c:pt>
                <c:pt idx="2">
                  <c:v>Данок на промет на недвижности</c:v>
                </c:pt>
                <c:pt idx="3">
                  <c:v>Данок на имот од физички лица</c:v>
                </c:pt>
                <c:pt idx="4">
                  <c:v>Данок на имот од правни лица</c:v>
                </c:pt>
                <c:pt idx="5">
                  <c:v>Персонален данок на доход</c:v>
                </c:pt>
                <c:pt idx="6">
                  <c:v>Данок на наследство и подарок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Приходи!$C$50:$C$57</c15:sqref>
                  </c15:fullRef>
                </c:ext>
              </c:extLst>
            </c:strRef>
          </c:cat>
          <c:val>
            <c:numRef>
              <c:f>'Приходи 2024'!$E$50:$E$56</c:f>
              <c:numCache>
                <c:formatCode>0</c:formatCode>
                <c:ptCount val="7"/>
                <c:pt idx="0">
                  <c:v>48.265460030165912</c:v>
                </c:pt>
                <c:pt idx="1">
                  <c:v>25.641025641025639</c:v>
                </c:pt>
                <c:pt idx="2">
                  <c:v>6.0331825037707389</c:v>
                </c:pt>
                <c:pt idx="3">
                  <c:v>4.5248868778280542</c:v>
                </c:pt>
                <c:pt idx="4">
                  <c:v>1.5082956259426847</c:v>
                </c:pt>
                <c:pt idx="5">
                  <c:v>11.010558069381599</c:v>
                </c:pt>
                <c:pt idx="6">
                  <c:v>3.0165912518853695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Приходи!$E$50:$E$57</c15:sqref>
                  </c15:fullRef>
                </c:ext>
              </c:extLst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E4A4-4C26-A429-0F1BAF412B4C}"/>
            </c:ext>
          </c:extLst>
        </c:ser>
        <c:dLbls>
          <c:showPercent val="1"/>
        </c:dLbls>
      </c:pie3DChart>
      <c:spPr>
        <a:noFill/>
        <a:ln>
          <a:noFill/>
        </a:ln>
        <a:effectLst/>
      </c:spPr>
    </c:plotArea>
    <c:legend>
      <c:legendPos val="r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mk-MK" sz="1400" b="1" i="0" baseline="0">
                <a:effectLst/>
              </a:rPr>
              <a:t>Графикон 16. Расходи по програми по надлежност - Социјална заштита</a:t>
            </a:r>
            <a:endParaRPr lang="en-US" sz="1400">
              <a:effectLst/>
            </a:endParaRPr>
          </a:p>
        </c:rich>
      </c:tx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tx>
            <c:strRef>
              <c:f>'Расходи 2024'!$E$311</c:f>
              <c:strCache>
                <c:ptCount val="1"/>
                <c:pt idx="0">
                  <c:v>Структура</c:v>
                </c:pt>
              </c:strCache>
            </c:strRef>
          </c:tx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8CE-4D3E-8F9B-4EDF47E8F7BD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8CE-4D3E-8F9B-4EDF47E8F7B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Percent val="1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'Расходи 2024'!$C$312:$C$313</c:f>
              <c:strCache>
                <c:ptCount val="2"/>
                <c:pt idx="0">
                  <c:v>Детски градинки</c:v>
                </c:pt>
                <c:pt idx="1">
                  <c:v>Социјална заштита и заштита  на деца (капитални трошоци)</c:v>
                </c:pt>
              </c:strCache>
            </c:strRef>
          </c:cat>
          <c:val>
            <c:numRef>
              <c:f>'Расходи 2024'!$E$312:$E$313</c:f>
              <c:numCache>
                <c:formatCode>0</c:formatCode>
                <c:ptCount val="2"/>
                <c:pt idx="0">
                  <c:v>100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8CE-4D3E-8F9B-4EDF47E8F7BD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mk-MK"/>
              <a:t>Графикон 17. Расходи по програми по надлежност - Противпожарна заштита</a:t>
            </a:r>
            <a:endParaRPr lang="en-US"/>
          </a:p>
        </c:rich>
      </c:tx>
      <c:spPr>
        <a:noFill/>
        <a:ln>
          <a:noFill/>
        </a:ln>
        <a:effectLst/>
      </c:spPr>
    </c:title>
    <c:plotArea>
      <c:layout/>
      <c:pieChart>
        <c:varyColors val="1"/>
        <c:ser>
          <c:idx val="1"/>
          <c:order val="0"/>
          <c:tx>
            <c:strRef>
              <c:f>'Расходи 2024'!$E$333</c:f>
              <c:strCache>
                <c:ptCount val="1"/>
                <c:pt idx="0">
                  <c:v>Структура</c:v>
                </c:pt>
              </c:strCache>
            </c:strRef>
          </c:tx>
          <c:spPr>
            <a:solidFill>
              <a:schemeClr val="lt1"/>
            </a:solidFill>
            <a:ln w="19050">
              <a:solidFill>
                <a:schemeClr val="accent1"/>
              </a:solidFill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CatName val="1"/>
            <c:showPercent val="1"/>
            <c:showLeaderLines val="1"/>
            <c:leaderLines>
              <c:spPr>
                <a:ln w="9525">
                  <a:solidFill>
                    <a:schemeClr val="accent1">
                      <a:lumMod val="60000"/>
                      <a:lumOff val="4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'Расходи 2024'!$C$334:$C$335</c:f>
              <c:strCache>
                <c:ptCount val="2"/>
                <c:pt idx="0">
                  <c:v>Противпожарна заштита</c:v>
                </c:pt>
                <c:pt idx="1">
                  <c:v>Капитални трошоци</c:v>
                </c:pt>
              </c:strCache>
            </c:strRef>
          </c:cat>
          <c:val>
            <c:numRef>
              <c:f>'Расходи 2024'!$E$334:$E$335</c:f>
              <c:numCache>
                <c:formatCode>0</c:formatCode>
                <c:ptCount val="2"/>
                <c:pt idx="0">
                  <c:v>100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DC4-41B6-B246-9A531E0E3C0B}"/>
            </c:ext>
          </c:extLst>
        </c:ser>
        <c:ser>
          <c:idx val="0"/>
          <c:order val="1"/>
          <c:tx>
            <c:strRef>
              <c:f>'Расходи 2024'!$E$311</c:f>
              <c:strCache>
                <c:ptCount val="1"/>
                <c:pt idx="0">
                  <c:v>Структура</c:v>
                </c:pt>
              </c:strCache>
            </c:strRef>
          </c:tx>
          <c:spPr>
            <a:solidFill>
              <a:schemeClr val="lt1"/>
            </a:solidFill>
            <a:ln w="19050">
              <a:solidFill>
                <a:schemeClr val="accent1"/>
              </a:solidFill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CatName val="1"/>
            <c:showPercent val="1"/>
            <c:showLeaderLines val="1"/>
            <c:leaderLines>
              <c:spPr>
                <a:ln w="9525">
                  <a:solidFill>
                    <a:schemeClr val="accent1">
                      <a:lumMod val="60000"/>
                      <a:lumOff val="4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'Расходи 2024'!$C$312:$C$313</c:f>
              <c:strCache>
                <c:ptCount val="2"/>
                <c:pt idx="0">
                  <c:v>Детски градинки</c:v>
                </c:pt>
                <c:pt idx="1">
                  <c:v>Социјална заштита и заштита  на деца (капитални трошоци)</c:v>
                </c:pt>
              </c:strCache>
            </c:strRef>
          </c:cat>
          <c:val>
            <c:numRef>
              <c:f>'Расходи 2024'!$E$312:$E$313</c:f>
              <c:numCache>
                <c:formatCode>0</c:formatCode>
                <c:ptCount val="2"/>
                <c:pt idx="0">
                  <c:v>100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1DC4-41B6-B246-9A531E0E3C0B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extLst xmlns:c16r2="http://schemas.microsoft.com/office/drawing/2015/06/chart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mk-MK" sz="1400" b="1" i="0" baseline="0">
                <a:effectLst/>
                <a:latin typeface="+mj-lt"/>
              </a:rPr>
              <a:t>Графикон 9. Структура на расходи на општините по економска класификација</a:t>
            </a:r>
            <a:endParaRPr lang="en-US" sz="1400">
              <a:effectLst/>
              <a:latin typeface="+mj-lt"/>
            </a:endParaRPr>
          </a:p>
        </c:rich>
      </c:tx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tx>
            <c:strRef>
              <c:f>'Расходи 2024'!$E$3</c:f>
              <c:strCache>
                <c:ptCount val="1"/>
                <c:pt idx="0">
                  <c:v>Структура</c:v>
                </c:pt>
              </c:strCache>
            </c:strRef>
          </c:tx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A26-4802-B406-A90240E3F942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A26-4802-B406-A90240E3F942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A26-4802-B406-A90240E3F942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A26-4802-B406-A90240E3F942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A26-4802-B406-A90240E3F942}"/>
              </c:ext>
            </c:extLst>
          </c:dPt>
          <c:dPt>
            <c:idx val="5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A26-4802-B406-A90240E3F942}"/>
              </c:ext>
            </c:extLst>
          </c:dPt>
          <c:dPt>
            <c:idx val="6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A26-4802-B406-A90240E3F942}"/>
              </c:ext>
            </c:extLst>
          </c:dPt>
          <c:dPt>
            <c:idx val="7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2A26-4802-B406-A90240E3F942}"/>
              </c:ext>
            </c:extLst>
          </c:dPt>
          <c:dPt>
            <c:idx val="8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2A26-4802-B406-A90240E3F9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CatName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'Расходи 2024'!$C$4:$C$12</c:f>
              <c:strCache>
                <c:ptCount val="9"/>
                <c:pt idx="0">
                  <c:v>Плати и надоместоци</c:v>
                </c:pt>
                <c:pt idx="1">
                  <c:v>Резерви и недефинирани расходи</c:v>
                </c:pt>
                <c:pt idx="2">
                  <c:v>Стоки и услуги</c:v>
                </c:pt>
                <c:pt idx="3">
                  <c:v>Тековни трансфери до ЕЛС</c:v>
                </c:pt>
                <c:pt idx="4">
                  <c:v>Каматни плаќања</c:v>
                </c:pt>
                <c:pt idx="5">
                  <c:v>Субвенции и трансфери</c:v>
                </c:pt>
                <c:pt idx="6">
                  <c:v>Социјални бенефиции</c:v>
                </c:pt>
                <c:pt idx="7">
                  <c:v>Капитални расходи</c:v>
                </c:pt>
                <c:pt idx="8">
                  <c:v>Отплата на главнина</c:v>
                </c:pt>
              </c:strCache>
            </c:strRef>
          </c:cat>
          <c:val>
            <c:numRef>
              <c:f>'Расходи 2024'!$E$4:$E$12</c:f>
              <c:numCache>
                <c:formatCode>0</c:formatCode>
                <c:ptCount val="9"/>
                <c:pt idx="0">
                  <c:v>74.770078736326951</c:v>
                </c:pt>
                <c:pt idx="1">
                  <c:v>0.17026700298453731</c:v>
                </c:pt>
                <c:pt idx="2">
                  <c:v>16.27874167820023</c:v>
                </c:pt>
                <c:pt idx="3">
                  <c:v>1.8729370328299106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6.9079755496583708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2A26-4802-B406-A90240E3F942}"/>
            </c:ext>
          </c:extLst>
        </c:ser>
        <c:dLbls>
          <c:showCatName val="1"/>
          <c:showPercent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mk-MK" sz="1400">
                <a:latin typeface="+mj-lt"/>
              </a:rPr>
              <a:t>Графикон 10. Расходи по програми по надлежност - Градоначалник со две програми</a:t>
            </a:r>
          </a:p>
        </c:rich>
      </c:tx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tx>
            <c:strRef>
              <c:f>'Расходи 2024'!$E$107</c:f>
              <c:strCache>
                <c:ptCount val="1"/>
                <c:pt idx="0">
                  <c:v>Структура</c:v>
                </c:pt>
              </c:strCache>
            </c:strRef>
          </c:tx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D2F-4A7B-BFBC-9134FF08CD10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D2F-4A7B-BFBC-9134FF08CD1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Percent val="1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'Расходи 2024'!$C$108:$C$109</c:f>
              <c:strCache>
                <c:ptCount val="2"/>
                <c:pt idx="0">
                  <c:v>D0 - Градоначалник</c:v>
                </c:pt>
                <c:pt idx="1">
                  <c:v>D1 - Месна самоуправа</c:v>
                </c:pt>
              </c:strCache>
            </c:strRef>
          </c:cat>
          <c:val>
            <c:numRef>
              <c:f>'Расходи 2024'!$E$108:$E$109</c:f>
              <c:numCache>
                <c:formatCode>0</c:formatCode>
                <c:ptCount val="2"/>
                <c:pt idx="0">
                  <c:v>100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D2F-4A7B-BFBC-9134FF08CD10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mk-MK"/>
              <a:t>Графикон Д.9. Расходи по програми по надлежност - Комунални услуги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'Расходи 2024'!$D$153</c:f>
              <c:strCache>
                <c:ptCount val="1"/>
                <c:pt idx="0">
                  <c:v>Износ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'Расходи 2024'!$C$154:$C$170</c:f>
              <c:strCache>
                <c:ptCount val="17"/>
                <c:pt idx="0">
                  <c:v>Одржување на урбана опрема</c:v>
                </c:pt>
                <c:pt idx="1">
                  <c:v>Снабдување со вода</c:v>
                </c:pt>
                <c:pt idx="2">
                  <c:v>Одведување и пречистување на отпадни води</c:v>
                </c:pt>
                <c:pt idx="3">
                  <c:v>Јавно осветлување</c:v>
                </c:pt>
                <c:pt idx="4">
                  <c:v>Јавна чистота</c:v>
                </c:pt>
                <c:pt idx="5">
                  <c:v>Одржување и заштита на локалните патишта, улици и регулирање на режим на сообраќајот</c:v>
                </c:pt>
                <c:pt idx="6">
                  <c:v>Одржување и користење на паркови и зеленило</c:v>
                </c:pt>
                <c:pt idx="7">
                  <c:v>Други комунални услуги</c:v>
                </c:pt>
                <c:pt idx="8">
                  <c:v>Изградба на јавно осветлување</c:v>
                </c:pt>
                <c:pt idx="9">
                  <c:v>Изградба и реконструкција на локални патишта и улици</c:v>
                </c:pt>
                <c:pt idx="10">
                  <c:v>Изградба на простори за паркирање</c:v>
                </c:pt>
                <c:pt idx="11">
                  <c:v>Изградба на сообраќајна сигнализација</c:v>
                </c:pt>
                <c:pt idx="12">
                  <c:v>Изградба на систем за водоснабдување</c:v>
                </c:pt>
                <c:pt idx="13">
                  <c:v>Изградба на систем за одведување, прочистување на отпадни води</c:v>
                </c:pt>
                <c:pt idx="14">
                  <c:v>Други комунални услуги</c:v>
                </c:pt>
                <c:pt idx="15">
                  <c:v>Паркови и зеленило</c:v>
                </c:pt>
                <c:pt idx="16">
                  <c:v>Урбана опрема</c:v>
                </c:pt>
              </c:strCache>
            </c:strRef>
          </c:cat>
          <c:val>
            <c:numRef>
              <c:f>'Расходи 2024'!$D$154:$D$170</c:f>
              <c:numCache>
                <c:formatCode>General</c:formatCode>
                <c:ptCount val="17"/>
                <c:pt idx="0">
                  <c:v>10200000</c:v>
                </c:pt>
                <c:pt idx="1">
                  <c:v>0</c:v>
                </c:pt>
                <c:pt idx="2">
                  <c:v>0</c:v>
                </c:pt>
                <c:pt idx="3">
                  <c:v>5300000</c:v>
                </c:pt>
                <c:pt idx="4">
                  <c:v>800000</c:v>
                </c:pt>
                <c:pt idx="5">
                  <c:v>4500000</c:v>
                </c:pt>
                <c:pt idx="6">
                  <c:v>0</c:v>
                </c:pt>
                <c:pt idx="7">
                  <c:v>27400000</c:v>
                </c:pt>
                <c:pt idx="8">
                  <c:v>11000000</c:v>
                </c:pt>
                <c:pt idx="9">
                  <c:v>11000000</c:v>
                </c:pt>
                <c:pt idx="10">
                  <c:v>0</c:v>
                </c:pt>
                <c:pt idx="11">
                  <c:v>0</c:v>
                </c:pt>
                <c:pt idx="12">
                  <c:v>6200000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1600000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9A-46EE-932C-0D385A673A95}"/>
            </c:ext>
          </c:extLst>
        </c:ser>
        <c:dLbls>
          <c:showVal val="1"/>
        </c:dLbls>
        <c:gapWidth val="219"/>
        <c:overlap val="-27"/>
        <c:axId val="138880896"/>
        <c:axId val="138882432"/>
      </c:barChart>
      <c:catAx>
        <c:axId val="1388808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882432"/>
        <c:crosses val="autoZero"/>
        <c:auto val="1"/>
        <c:lblAlgn val="ctr"/>
        <c:lblOffset val="100"/>
      </c:catAx>
      <c:valAx>
        <c:axId val="13888243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880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mk-MK" sz="1400">
                <a:latin typeface="+mj-lt"/>
              </a:rPr>
              <a:t>Графикон 15. Расходи по програми по надлежност - Образование</a:t>
            </a:r>
          </a:p>
        </c:rich>
      </c:tx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tx>
            <c:strRef>
              <c:f>'Расходи 2024'!$E$288</c:f>
              <c:strCache>
                <c:ptCount val="1"/>
                <c:pt idx="0">
                  <c:v>Структура</c:v>
                </c:pt>
              </c:strCache>
            </c:strRef>
          </c:tx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7EE-437E-953E-EF130D0DE459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7EE-437E-953E-EF130D0DE459}"/>
              </c:ext>
            </c:extLst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7EE-437E-953E-EF130D0DE4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Percent val="1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'Расходи 2024'!$C$289:$C$291</c:f>
              <c:strCache>
                <c:ptCount val="3"/>
                <c:pt idx="0">
                  <c:v>Основно образование</c:v>
                </c:pt>
                <c:pt idx="1">
                  <c:v>Средно образование</c:v>
                </c:pt>
                <c:pt idx="2">
                  <c:v>Образование (капитални расходи)</c:v>
                </c:pt>
              </c:strCache>
            </c:strRef>
          </c:cat>
          <c:val>
            <c:numRef>
              <c:f>'Расходи 2024'!$E$289:$E$291</c:f>
              <c:numCache>
                <c:formatCode>0</c:formatCode>
                <c:ptCount val="3"/>
                <c:pt idx="0">
                  <c:v>73.640240298970696</c:v>
                </c:pt>
                <c:pt idx="1">
                  <c:v>26.359759701029304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7EE-437E-953E-EF130D0DE459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mk-MK" sz="1400" b="1" i="0" baseline="0">
                <a:effectLst/>
              </a:rPr>
              <a:t>Графикон 11. Расходи по програми по надлежност - Заштита на животна средина</a:t>
            </a:r>
            <a:endParaRPr lang="en-US" sz="1400">
              <a:effectLst/>
            </a:endParaRPr>
          </a:p>
        </c:rich>
      </c:tx>
      <c:spPr>
        <a:noFill/>
        <a:ln>
          <a:noFill/>
        </a:ln>
        <a:effectLst/>
      </c:spPr>
    </c:title>
    <c:view3D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'Расходи 2024'!$C$196</c:f>
              <c:strCache>
                <c:ptCount val="1"/>
                <c:pt idx="0">
                  <c:v>Заштита на животна средина и природа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'Расходи 2024'!$D$195:$E$195</c:f>
              <c:strCache>
                <c:ptCount val="2"/>
                <c:pt idx="0">
                  <c:v>Износ</c:v>
                </c:pt>
                <c:pt idx="1">
                  <c:v>Структура</c:v>
                </c:pt>
              </c:strCache>
            </c:strRef>
          </c:cat>
          <c:val>
            <c:numRef>
              <c:f>'Расходи 2024'!$D$196:$E$196</c:f>
              <c:numCache>
                <c:formatCode>0</c:formatCode>
                <c:ptCount val="2"/>
                <c:pt idx="0" formatCode="General">
                  <c:v>500000</c:v>
                </c:pt>
                <c:pt idx="1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30-457C-B5D4-0CF077449ACB}"/>
            </c:ext>
          </c:extLst>
        </c:ser>
        <c:ser>
          <c:idx val="1"/>
          <c:order val="1"/>
          <c:tx>
            <c:strRef>
              <c:f>'Расходи 2024'!$C$197</c:f>
              <c:strCache>
                <c:ptCount val="1"/>
                <c:pt idx="0">
                  <c:v>Капитални трошоци - Заштита на животна средина и природа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'Расходи 2024'!$D$195:$E$195</c:f>
              <c:strCache>
                <c:ptCount val="2"/>
                <c:pt idx="0">
                  <c:v>Износ</c:v>
                </c:pt>
                <c:pt idx="1">
                  <c:v>Структура</c:v>
                </c:pt>
              </c:strCache>
            </c:strRef>
          </c:cat>
          <c:val>
            <c:numRef>
              <c:f>'Расходи 2024'!$D$197:$E$197</c:f>
              <c:numCache>
                <c:formatCode>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D30-457C-B5D4-0CF077449ACB}"/>
            </c:ext>
          </c:extLst>
        </c:ser>
        <c:dLbls>
          <c:showVal val="1"/>
        </c:dLbls>
        <c:gapWidth val="219"/>
        <c:shape val="box"/>
        <c:axId val="138994048"/>
        <c:axId val="138995584"/>
        <c:axId val="0"/>
      </c:bar3DChart>
      <c:catAx>
        <c:axId val="13899404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995584"/>
        <c:crosses val="autoZero"/>
        <c:auto val="1"/>
        <c:lblAlgn val="ctr"/>
        <c:lblOffset val="100"/>
      </c:catAx>
      <c:valAx>
        <c:axId val="13899558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99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mk-MK" sz="1400" b="1" i="0" baseline="0">
                <a:effectLst/>
              </a:rPr>
              <a:t>Графикон 12. Расходи по програми по надлежност - Локален економски развој</a:t>
            </a:r>
            <a:endParaRPr lang="en-US" sz="1400">
              <a:effectLst/>
            </a:endParaRPr>
          </a:p>
        </c:rich>
      </c:tx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'Расходи 2024'!$D$217</c:f>
              <c:strCache>
                <c:ptCount val="1"/>
                <c:pt idx="0">
                  <c:v>Износ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'Расходи 2024'!$C$218:$C$220</c:f>
              <c:strCache>
                <c:ptCount val="3"/>
                <c:pt idx="0">
                  <c:v>Подршка за ЛЕР</c:v>
                </c:pt>
                <c:pt idx="1">
                  <c:v>Изградба на комерцијални објекти</c:v>
                </c:pt>
                <c:pt idx="2">
                  <c:v>Проекти за енергетска ефикасност</c:v>
                </c:pt>
              </c:strCache>
            </c:strRef>
          </c:cat>
          <c:val>
            <c:numRef>
              <c:f>'Расходи 2024'!$D$218:$D$220</c:f>
              <c:numCache>
                <c:formatCode>General</c:formatCode>
                <c:ptCount val="3"/>
                <c:pt idx="0">
                  <c:v>6500000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5B-4A29-87E1-04C9D87302DA}"/>
            </c:ext>
          </c:extLst>
        </c:ser>
        <c:ser>
          <c:idx val="1"/>
          <c:order val="1"/>
          <c:tx>
            <c:strRef>
              <c:f>'Расходи 2024'!$E$217</c:f>
              <c:strCache>
                <c:ptCount val="1"/>
                <c:pt idx="0">
                  <c:v>Структура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'Расходи 2024'!$C$218:$C$220</c:f>
              <c:strCache>
                <c:ptCount val="3"/>
                <c:pt idx="0">
                  <c:v>Подршка за ЛЕР</c:v>
                </c:pt>
                <c:pt idx="1">
                  <c:v>Изградба на комерцијални објекти</c:v>
                </c:pt>
                <c:pt idx="2">
                  <c:v>Проекти за енергетска ефикасност</c:v>
                </c:pt>
              </c:strCache>
            </c:strRef>
          </c:cat>
          <c:val>
            <c:numRef>
              <c:f>'Расходи 2024'!$E$218:$E$220</c:f>
              <c:numCache>
                <c:formatCode>0</c:formatCode>
                <c:ptCount val="3"/>
                <c:pt idx="0">
                  <c:v>100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25B-4A29-87E1-04C9D87302DA}"/>
            </c:ext>
          </c:extLst>
        </c:ser>
        <c:dLbls>
          <c:showVal val="1"/>
        </c:dLbls>
        <c:shape val="box"/>
        <c:axId val="139050368"/>
        <c:axId val="139052160"/>
        <c:axId val="0"/>
      </c:bar3DChart>
      <c:catAx>
        <c:axId val="139050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052160"/>
        <c:crosses val="autoZero"/>
        <c:auto val="1"/>
        <c:lblAlgn val="ctr"/>
        <c:lblOffset val="100"/>
      </c:catAx>
      <c:valAx>
        <c:axId val="13905216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050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mk-MK"/>
              <a:t>Основен буџет</a:t>
            </a:r>
            <a:endParaRPr lang="en-US"/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'План - реализација 2020-2023'!$C$3:$C$4</c:f>
              <c:strCache>
                <c:ptCount val="1"/>
                <c:pt idx="0">
                  <c:v>Основен буџет Планиран износ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'План - реализација 2020-2023'!$B$5:$B$8</c:f>
              <c:numCache>
                <c:formatCode>General</c:formatCode>
                <c:ptCount val="4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</c:numCache>
            </c:numRef>
          </c:cat>
          <c:val>
            <c:numRef>
              <c:f>'План - реализација 2020-2023'!$C$5:$C$8</c:f>
              <c:numCache>
                <c:formatCode>General</c:formatCode>
                <c:ptCount val="4"/>
                <c:pt idx="0">
                  <c:v>139820000</c:v>
                </c:pt>
                <c:pt idx="1">
                  <c:v>129406000</c:v>
                </c:pt>
                <c:pt idx="2">
                  <c:v>141718000</c:v>
                </c:pt>
                <c:pt idx="3">
                  <c:v>118716000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47-43F6-A214-4C04343C76DB}"/>
            </c:ext>
          </c:extLst>
        </c:ser>
        <c:ser>
          <c:idx val="1"/>
          <c:order val="1"/>
          <c:tx>
            <c:strRef>
              <c:f>'План - реализација 2020-2023'!$D$3:$D$4</c:f>
              <c:strCache>
                <c:ptCount val="1"/>
                <c:pt idx="0">
                  <c:v>Основен буџет Реализиран износ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'План - реализација 2020-2023'!$B$5:$B$8</c:f>
              <c:numCache>
                <c:formatCode>General</c:formatCode>
                <c:ptCount val="4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</c:numCache>
            </c:numRef>
          </c:cat>
          <c:val>
            <c:numRef>
              <c:f>'План - реализација 2020-2023'!$D$5:$D$8</c:f>
              <c:numCache>
                <c:formatCode>General</c:formatCode>
                <c:ptCount val="4"/>
                <c:pt idx="0">
                  <c:v>149986073</c:v>
                </c:pt>
                <c:pt idx="1">
                  <c:v>80955966</c:v>
                </c:pt>
                <c:pt idx="2">
                  <c:v>116401734</c:v>
                </c:pt>
                <c:pt idx="3">
                  <c:v>121919630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147-43F6-A214-4C04343C76DB}"/>
            </c:ext>
          </c:extLst>
        </c:ser>
        <c:dLbls>
          <c:showVal val="1"/>
        </c:dLbls>
        <c:gapWidth val="219"/>
        <c:axId val="139175040"/>
        <c:axId val="139176576"/>
      </c:barChart>
      <c:lineChart>
        <c:grouping val="standard"/>
        <c:ser>
          <c:idx val="2"/>
          <c:order val="2"/>
          <c:tx>
            <c:strRef>
              <c:f>'План - реализација 2020-2023'!$E$3:$E$4</c:f>
              <c:strCache>
                <c:ptCount val="1"/>
                <c:pt idx="0">
                  <c:v>Основен буџет Реализација во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'План - реализација 2020-2023'!$B$5:$B$8</c:f>
              <c:numCache>
                <c:formatCode>General</c:formatCode>
                <c:ptCount val="4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</c:numCache>
            </c:numRef>
          </c:cat>
          <c:val>
            <c:numRef>
              <c:f>'План - реализација 2020-2023'!$E$5:$E$8</c:f>
              <c:numCache>
                <c:formatCode>0</c:formatCode>
                <c:ptCount val="4"/>
                <c:pt idx="0">
                  <c:v>107.27082892290088</c:v>
                </c:pt>
                <c:pt idx="1">
                  <c:v>62.559669567098894</c:v>
                </c:pt>
                <c:pt idx="2">
                  <c:v>82.136167600445958</c:v>
                </c:pt>
                <c:pt idx="3">
                  <c:v>102.6985663263587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147-43F6-A214-4C04343C76DB}"/>
            </c:ext>
          </c:extLst>
        </c:ser>
        <c:dLbls>
          <c:showVal val="1"/>
        </c:dLbls>
        <c:marker val="1"/>
        <c:axId val="139196288"/>
        <c:axId val="139194752"/>
      </c:lineChart>
      <c:catAx>
        <c:axId val="13917504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176576"/>
        <c:crosses val="autoZero"/>
        <c:auto val="1"/>
        <c:lblAlgn val="ctr"/>
        <c:lblOffset val="100"/>
      </c:catAx>
      <c:valAx>
        <c:axId val="1391765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175040"/>
        <c:crosses val="autoZero"/>
        <c:crossBetween val="between"/>
      </c:valAx>
      <c:valAx>
        <c:axId val="139194752"/>
        <c:scaling>
          <c:orientation val="minMax"/>
        </c:scaling>
        <c:axPos val="r"/>
        <c:numFmt formatCode="0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196288"/>
        <c:crosses val="max"/>
        <c:crossBetween val="between"/>
      </c:valAx>
      <c:catAx>
        <c:axId val="139196288"/>
        <c:scaling>
          <c:orientation val="minMax"/>
        </c:scaling>
        <c:delete val="1"/>
        <c:axPos val="b"/>
        <c:numFmt formatCode="General" sourceLinked="1"/>
        <c:tickLblPos val="nextTo"/>
        <c:crossAx val="139194752"/>
        <c:crosses val="autoZero"/>
        <c:auto val="1"/>
        <c:lblAlgn val="ctr"/>
        <c:lblOffset val="100"/>
      </c:cat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mk-MK"/>
              <a:t>Вкупни приходи</a:t>
            </a:r>
            <a:endParaRPr lang="en-US"/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'План - реализација 2020-2023'!$F$3:$F$4</c:f>
              <c:strCache>
                <c:ptCount val="1"/>
                <c:pt idx="0">
                  <c:v>Вкупен приход Планиран износ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'План - реализација 2020-2023'!$B$5:$B$8</c:f>
              <c:numCache>
                <c:formatCode>General</c:formatCode>
                <c:ptCount val="4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</c:numCache>
            </c:numRef>
          </c:cat>
          <c:val>
            <c:numRef>
              <c:f>'План - реализација 2020-2023'!$F$5:$F$8</c:f>
              <c:numCache>
                <c:formatCode>General</c:formatCode>
                <c:ptCount val="4"/>
                <c:pt idx="0">
                  <c:v>419187000</c:v>
                </c:pt>
                <c:pt idx="1">
                  <c:v>395324000</c:v>
                </c:pt>
                <c:pt idx="2">
                  <c:v>383186000</c:v>
                </c:pt>
                <c:pt idx="3">
                  <c:v>350949000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06-4466-B8D5-1244C36E86C0}"/>
            </c:ext>
          </c:extLst>
        </c:ser>
        <c:ser>
          <c:idx val="1"/>
          <c:order val="1"/>
          <c:tx>
            <c:strRef>
              <c:f>'План - реализација 2020-2023'!$G$3:$G$4</c:f>
              <c:strCache>
                <c:ptCount val="1"/>
                <c:pt idx="0">
                  <c:v>Вкупен приход Реализиран износ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'План - реализација 2020-2023'!$B$5:$B$8</c:f>
              <c:numCache>
                <c:formatCode>General</c:formatCode>
                <c:ptCount val="4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</c:numCache>
            </c:numRef>
          </c:cat>
          <c:val>
            <c:numRef>
              <c:f>'План - реализација 2020-2023'!$G$5:$G$8</c:f>
              <c:numCache>
                <c:formatCode>General</c:formatCode>
                <c:ptCount val="4"/>
                <c:pt idx="0">
                  <c:v>419068132</c:v>
                </c:pt>
                <c:pt idx="1">
                  <c:v>325888080</c:v>
                </c:pt>
                <c:pt idx="2">
                  <c:v>337518087</c:v>
                </c:pt>
                <c:pt idx="3">
                  <c:v>330496087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106-4466-B8D5-1244C36E86C0}"/>
            </c:ext>
          </c:extLst>
        </c:ser>
        <c:dLbls>
          <c:showVal val="1"/>
        </c:dLbls>
        <c:gapWidth val="219"/>
        <c:axId val="139257344"/>
        <c:axId val="139258880"/>
      </c:barChart>
      <c:lineChart>
        <c:grouping val="standard"/>
        <c:ser>
          <c:idx val="2"/>
          <c:order val="2"/>
          <c:tx>
            <c:strRef>
              <c:f>'План - реализација 2020-2023'!$H$3:$H$4</c:f>
              <c:strCache>
                <c:ptCount val="1"/>
                <c:pt idx="0">
                  <c:v>Вкупен приход Реализација во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'План - реализација 2020-2023'!$B$5:$B$8</c:f>
              <c:numCache>
                <c:formatCode>General</c:formatCode>
                <c:ptCount val="4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</c:numCache>
            </c:numRef>
          </c:cat>
          <c:val>
            <c:numRef>
              <c:f>'План - реализација 2020-2023'!$H$5:$H$8</c:f>
              <c:numCache>
                <c:formatCode>0</c:formatCode>
                <c:ptCount val="4"/>
                <c:pt idx="0">
                  <c:v>99.971643204584112</c:v>
                </c:pt>
                <c:pt idx="1">
                  <c:v>82.435693254140901</c:v>
                </c:pt>
                <c:pt idx="2">
                  <c:v>88.082050753420006</c:v>
                </c:pt>
                <c:pt idx="3">
                  <c:v>94.172112472182562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106-4466-B8D5-1244C36E86C0}"/>
            </c:ext>
          </c:extLst>
        </c:ser>
        <c:dLbls>
          <c:showVal val="1"/>
        </c:dLbls>
        <c:marker val="1"/>
        <c:axId val="139270400"/>
        <c:axId val="139268864"/>
      </c:lineChart>
      <c:catAx>
        <c:axId val="1392573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58880"/>
        <c:crosses val="autoZero"/>
        <c:auto val="1"/>
        <c:lblAlgn val="ctr"/>
        <c:lblOffset val="100"/>
      </c:catAx>
      <c:valAx>
        <c:axId val="1392588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57344"/>
        <c:crosses val="autoZero"/>
        <c:crossBetween val="between"/>
      </c:valAx>
      <c:valAx>
        <c:axId val="139268864"/>
        <c:scaling>
          <c:orientation val="minMax"/>
        </c:scaling>
        <c:axPos val="r"/>
        <c:numFmt formatCode="0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70400"/>
        <c:crosses val="max"/>
        <c:crossBetween val="between"/>
      </c:valAx>
      <c:catAx>
        <c:axId val="139270400"/>
        <c:scaling>
          <c:orientation val="minMax"/>
        </c:scaling>
        <c:delete val="1"/>
        <c:axPos val="b"/>
        <c:numFmt formatCode="General" sourceLinked="1"/>
        <c:tickLblPos val="nextTo"/>
        <c:crossAx val="139268864"/>
        <c:crosses val="autoZero"/>
        <c:auto val="1"/>
        <c:lblAlgn val="ctr"/>
        <c:lblOffset val="100"/>
      </c:cat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mk-MK"/>
              <a:t>Графикон 4. Видови даноци на имот на општина</a:t>
            </a:r>
          </a:p>
        </c:rich>
      </c:tx>
      <c:spPr>
        <a:noFill/>
        <a:ln>
          <a:noFill/>
        </a:ln>
        <a:effectLst/>
      </c:spPr>
    </c:title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'Приходи 2024'!$E$77</c:f>
              <c:strCache>
                <c:ptCount val="1"/>
                <c:pt idx="0">
                  <c:v>Структура</c:v>
                </c:pt>
              </c:strCache>
            </c:strRef>
          </c:tx>
          <c:dPt>
            <c:idx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00A-46F7-95C3-D2E0F9A8A3EA}"/>
              </c:ext>
            </c:extLst>
          </c:dPt>
          <c:dPt>
            <c:idx val="1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00A-46F7-95C3-D2E0F9A8A3EA}"/>
              </c:ext>
            </c:extLst>
          </c:dPt>
          <c:dPt>
            <c:idx val="2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00A-46F7-95C3-D2E0F9A8A3E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CatName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'Приходи 2024'!$C$78:$C$80</c:f>
              <c:strCache>
                <c:ptCount val="3"/>
                <c:pt idx="0">
                  <c:v>Данок на имот</c:v>
                </c:pt>
                <c:pt idx="1">
                  <c:v>Данок на наследство и подарок</c:v>
                </c:pt>
                <c:pt idx="2">
                  <c:v>Данок на промет на недвижности и права</c:v>
                </c:pt>
              </c:strCache>
            </c:strRef>
          </c:cat>
          <c:val>
            <c:numRef>
              <c:f>'Приходи 2024'!$E$78:$E$80</c:f>
              <c:numCache>
                <c:formatCode>0</c:formatCode>
                <c:ptCount val="3"/>
                <c:pt idx="0">
                  <c:v>40</c:v>
                </c:pt>
                <c:pt idx="1">
                  <c:v>20</c:v>
                </c:pt>
                <c:pt idx="2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C9-451D-8D3C-B3FBDF628F29}"/>
            </c:ext>
          </c:extLst>
        </c:ser>
        <c:dLbls>
          <c:showCatName val="1"/>
          <c:showPercent val="1"/>
        </c:dLbls>
      </c:pie3DChart>
      <c:spPr>
        <a:noFill/>
        <a:ln>
          <a:noFill/>
        </a:ln>
        <a:effectLst/>
      </c:spPr>
    </c:plotArea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mk-MK"/>
              <a:t>Основен буџет</a:t>
            </a:r>
            <a:endParaRPr lang="en-US"/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'План - реализација 2020-2023'!$C$27:$C$28</c:f>
              <c:strCache>
                <c:ptCount val="1"/>
                <c:pt idx="0">
                  <c:v>Основен буџет Планиран износ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'План - реализација 2020-2023'!$B$29:$B$32</c:f>
              <c:numCache>
                <c:formatCode>General</c:formatCode>
                <c:ptCount val="4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</c:numCache>
            </c:numRef>
          </c:cat>
          <c:val>
            <c:numRef>
              <c:f>'План - реализација 2020-2023'!$C$29:$C$32</c:f>
              <c:numCache>
                <c:formatCode>General</c:formatCode>
                <c:ptCount val="4"/>
                <c:pt idx="0">
                  <c:v>139820000</c:v>
                </c:pt>
                <c:pt idx="1">
                  <c:v>129406000</c:v>
                </c:pt>
                <c:pt idx="2">
                  <c:v>141718000</c:v>
                </c:pt>
                <c:pt idx="3">
                  <c:v>118716000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A1-4332-B52D-B5C5A42D42DC}"/>
            </c:ext>
          </c:extLst>
        </c:ser>
        <c:ser>
          <c:idx val="1"/>
          <c:order val="1"/>
          <c:tx>
            <c:strRef>
              <c:f>'План - реализација 2020-2023'!$D$27:$D$28</c:f>
              <c:strCache>
                <c:ptCount val="1"/>
                <c:pt idx="0">
                  <c:v>Основен буџет Реализиран износ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'План - реализација 2020-2023'!$B$29:$B$32</c:f>
              <c:numCache>
                <c:formatCode>General</c:formatCode>
                <c:ptCount val="4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</c:numCache>
            </c:numRef>
          </c:cat>
          <c:val>
            <c:numRef>
              <c:f>'План - реализација 2020-2023'!$D$29:$D$32</c:f>
              <c:numCache>
                <c:formatCode>General</c:formatCode>
                <c:ptCount val="4"/>
                <c:pt idx="0">
                  <c:v>129217498</c:v>
                </c:pt>
                <c:pt idx="1">
                  <c:v>80955966</c:v>
                </c:pt>
                <c:pt idx="2">
                  <c:v>116401734</c:v>
                </c:pt>
                <c:pt idx="3">
                  <c:v>109087217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4A1-4332-B52D-B5C5A42D42DC}"/>
            </c:ext>
          </c:extLst>
        </c:ser>
        <c:dLbls>
          <c:showVal val="1"/>
        </c:dLbls>
        <c:gapWidth val="219"/>
        <c:axId val="139331456"/>
        <c:axId val="139332992"/>
      </c:barChart>
      <c:lineChart>
        <c:grouping val="standard"/>
        <c:ser>
          <c:idx val="2"/>
          <c:order val="2"/>
          <c:tx>
            <c:strRef>
              <c:f>'План - реализација 2020-2023'!$E$27:$E$28</c:f>
              <c:strCache>
                <c:ptCount val="1"/>
                <c:pt idx="0">
                  <c:v>Основен буџет Реализација во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'План - реализација 2020-2023'!$B$29:$B$32</c:f>
              <c:numCache>
                <c:formatCode>General</c:formatCode>
                <c:ptCount val="4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</c:numCache>
            </c:numRef>
          </c:cat>
          <c:val>
            <c:numRef>
              <c:f>'План - реализација 2020-2023'!$E$29:$E$32</c:f>
              <c:numCache>
                <c:formatCode>0</c:formatCode>
                <c:ptCount val="4"/>
                <c:pt idx="0">
                  <c:v>92.417034758975831</c:v>
                </c:pt>
                <c:pt idx="1">
                  <c:v>62.559669567098894</c:v>
                </c:pt>
                <c:pt idx="2">
                  <c:v>82.136167600445958</c:v>
                </c:pt>
                <c:pt idx="3">
                  <c:v>91.889228916068603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4A1-4332-B52D-B5C5A42D42DC}"/>
            </c:ext>
          </c:extLst>
        </c:ser>
        <c:dLbls>
          <c:showVal val="1"/>
        </c:dLbls>
        <c:marker val="1"/>
        <c:axId val="139348608"/>
        <c:axId val="139347072"/>
      </c:lineChart>
      <c:catAx>
        <c:axId val="13933145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332992"/>
        <c:crosses val="autoZero"/>
        <c:auto val="1"/>
        <c:lblAlgn val="ctr"/>
        <c:lblOffset val="100"/>
      </c:catAx>
      <c:valAx>
        <c:axId val="13933299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331456"/>
        <c:crosses val="autoZero"/>
        <c:crossBetween val="between"/>
      </c:valAx>
      <c:valAx>
        <c:axId val="139347072"/>
        <c:scaling>
          <c:orientation val="minMax"/>
        </c:scaling>
        <c:axPos val="r"/>
        <c:numFmt formatCode="0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348608"/>
        <c:crosses val="max"/>
        <c:crossBetween val="between"/>
      </c:valAx>
      <c:catAx>
        <c:axId val="139348608"/>
        <c:scaling>
          <c:orientation val="minMax"/>
        </c:scaling>
        <c:delete val="1"/>
        <c:axPos val="b"/>
        <c:numFmt formatCode="General" sourceLinked="1"/>
        <c:tickLblPos val="nextTo"/>
        <c:crossAx val="139347072"/>
        <c:crosses val="autoZero"/>
        <c:auto val="1"/>
        <c:lblAlgn val="ctr"/>
        <c:lblOffset val="100"/>
      </c:cat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mk-MK"/>
              <a:t>Вкупни расходи</a:t>
            </a:r>
            <a:endParaRPr lang="en-US"/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'План - реализација 2020-2023'!$F$27:$F$28</c:f>
              <c:strCache>
                <c:ptCount val="1"/>
                <c:pt idx="0">
                  <c:v>Вкупен расход Планиран износ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'План - реализација 2020-2023'!$B$29:$B$32</c:f>
              <c:numCache>
                <c:formatCode>General</c:formatCode>
                <c:ptCount val="4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</c:numCache>
            </c:numRef>
          </c:cat>
          <c:val>
            <c:numRef>
              <c:f>'План - реализација 2020-2023'!$F$29:$F$32</c:f>
              <c:numCache>
                <c:formatCode>General</c:formatCode>
                <c:ptCount val="4"/>
                <c:pt idx="0">
                  <c:v>419187000</c:v>
                </c:pt>
                <c:pt idx="1">
                  <c:v>395324000</c:v>
                </c:pt>
                <c:pt idx="2">
                  <c:v>383186000</c:v>
                </c:pt>
                <c:pt idx="3">
                  <c:v>350949000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2D-43E3-8452-61FA3E9755D4}"/>
            </c:ext>
          </c:extLst>
        </c:ser>
        <c:ser>
          <c:idx val="1"/>
          <c:order val="1"/>
          <c:tx>
            <c:strRef>
              <c:f>'План - реализација 2020-2023'!$G$27:$G$28</c:f>
              <c:strCache>
                <c:ptCount val="1"/>
                <c:pt idx="0">
                  <c:v>Вкупен расход Реализиран износ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'План - реализација 2020-2023'!$B$29:$B$32</c:f>
              <c:numCache>
                <c:formatCode>General</c:formatCode>
                <c:ptCount val="4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</c:numCache>
            </c:numRef>
          </c:cat>
          <c:val>
            <c:numRef>
              <c:f>'План - реализација 2020-2023'!$G$29:$G$32</c:f>
              <c:numCache>
                <c:formatCode>General</c:formatCode>
                <c:ptCount val="4"/>
                <c:pt idx="0">
                  <c:v>398236279</c:v>
                </c:pt>
                <c:pt idx="1">
                  <c:v>325888080</c:v>
                </c:pt>
                <c:pt idx="2">
                  <c:v>336441388</c:v>
                </c:pt>
                <c:pt idx="3">
                  <c:v>309888753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2D-43E3-8452-61FA3E9755D4}"/>
            </c:ext>
          </c:extLst>
        </c:ser>
        <c:dLbls>
          <c:showVal val="1"/>
        </c:dLbls>
        <c:gapWidth val="219"/>
        <c:axId val="139397376"/>
        <c:axId val="139415552"/>
      </c:barChart>
      <c:lineChart>
        <c:grouping val="standard"/>
        <c:ser>
          <c:idx val="2"/>
          <c:order val="2"/>
          <c:tx>
            <c:strRef>
              <c:f>'План - реализација 2020-2023'!$H$27:$H$28</c:f>
              <c:strCache>
                <c:ptCount val="1"/>
                <c:pt idx="0">
                  <c:v>Вкупен расход Реализација во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'План - реализација 2020-2023'!$B$29:$B$32</c:f>
              <c:numCache>
                <c:formatCode>General</c:formatCode>
                <c:ptCount val="4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</c:numCache>
            </c:numRef>
          </c:cat>
          <c:val>
            <c:numRef>
              <c:f>'План - реализација 2020-2023'!$H$29:$H$32</c:f>
              <c:numCache>
                <c:formatCode>0</c:formatCode>
                <c:ptCount val="4"/>
                <c:pt idx="0">
                  <c:v>95.002058508493832</c:v>
                </c:pt>
                <c:pt idx="1">
                  <c:v>82.435693254140901</c:v>
                </c:pt>
                <c:pt idx="2">
                  <c:v>87.801064757063159</c:v>
                </c:pt>
                <c:pt idx="3">
                  <c:v>88.300223964165738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2D-43E3-8452-61FA3E9755D4}"/>
            </c:ext>
          </c:extLst>
        </c:ser>
        <c:dLbls>
          <c:showVal val="1"/>
        </c:dLbls>
        <c:marker val="1"/>
        <c:axId val="139418624"/>
        <c:axId val="139417088"/>
      </c:lineChart>
      <c:catAx>
        <c:axId val="1393973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415552"/>
        <c:crosses val="autoZero"/>
        <c:auto val="1"/>
        <c:lblAlgn val="ctr"/>
        <c:lblOffset val="100"/>
      </c:catAx>
      <c:valAx>
        <c:axId val="13941555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397376"/>
        <c:crosses val="autoZero"/>
        <c:crossBetween val="between"/>
      </c:valAx>
      <c:valAx>
        <c:axId val="139417088"/>
        <c:scaling>
          <c:orientation val="minMax"/>
        </c:scaling>
        <c:axPos val="r"/>
        <c:numFmt formatCode="0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418624"/>
        <c:crosses val="max"/>
        <c:crossBetween val="between"/>
      </c:valAx>
      <c:catAx>
        <c:axId val="139418624"/>
        <c:scaling>
          <c:orientation val="minMax"/>
        </c:scaling>
        <c:delete val="1"/>
        <c:axPos val="b"/>
        <c:numFmt formatCode="General" sourceLinked="1"/>
        <c:tickLblPos val="nextTo"/>
        <c:crossAx val="139417088"/>
        <c:crosses val="autoZero"/>
        <c:auto val="1"/>
        <c:lblAlgn val="ctr"/>
        <c:lblOffset val="100"/>
      </c:cat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mk-MK"/>
              <a:t>Основен буџет</a:t>
            </a:r>
            <a:endParaRPr lang="en-US"/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'План - реализација 2020-2023'!$C$3:$C$4</c:f>
              <c:strCache>
                <c:ptCount val="1"/>
                <c:pt idx="0">
                  <c:v>Основен буџет Планиран износ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'План - реализација 2020-2023'!$B$5:$B$8</c:f>
              <c:numCache>
                <c:formatCode>General</c:formatCode>
                <c:ptCount val="4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</c:numCache>
            </c:numRef>
          </c:cat>
          <c:val>
            <c:numRef>
              <c:f>'План - реализација 2020-2023'!$C$5:$C$8</c:f>
              <c:numCache>
                <c:formatCode>General</c:formatCode>
                <c:ptCount val="4"/>
                <c:pt idx="0">
                  <c:v>139820000</c:v>
                </c:pt>
                <c:pt idx="1">
                  <c:v>129406000</c:v>
                </c:pt>
                <c:pt idx="2">
                  <c:v>141718000</c:v>
                </c:pt>
                <c:pt idx="3">
                  <c:v>118716000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47-43F6-A214-4C04343C76DB}"/>
            </c:ext>
          </c:extLst>
        </c:ser>
        <c:ser>
          <c:idx val="1"/>
          <c:order val="1"/>
          <c:tx>
            <c:strRef>
              <c:f>'План - реализација 2020-2023'!$D$3:$D$4</c:f>
              <c:strCache>
                <c:ptCount val="1"/>
                <c:pt idx="0">
                  <c:v>Основен буџет Реализиран износ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'План - реализација 2020-2023'!$B$5:$B$8</c:f>
              <c:numCache>
                <c:formatCode>General</c:formatCode>
                <c:ptCount val="4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</c:numCache>
            </c:numRef>
          </c:cat>
          <c:val>
            <c:numRef>
              <c:f>'План - реализација 2020-2023'!$D$5:$D$8</c:f>
              <c:numCache>
                <c:formatCode>General</c:formatCode>
                <c:ptCount val="4"/>
                <c:pt idx="0">
                  <c:v>149986073</c:v>
                </c:pt>
                <c:pt idx="1">
                  <c:v>80955966</c:v>
                </c:pt>
                <c:pt idx="2">
                  <c:v>116401734</c:v>
                </c:pt>
                <c:pt idx="3">
                  <c:v>121919630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147-43F6-A214-4C04343C76DB}"/>
            </c:ext>
          </c:extLst>
        </c:ser>
        <c:dLbls>
          <c:showVal val="1"/>
        </c:dLbls>
        <c:gapWidth val="219"/>
        <c:axId val="139557504"/>
        <c:axId val="139575680"/>
      </c:barChart>
      <c:lineChart>
        <c:grouping val="standard"/>
        <c:ser>
          <c:idx val="2"/>
          <c:order val="2"/>
          <c:tx>
            <c:strRef>
              <c:f>'План - реализација 2020-2023'!$E$3:$E$4</c:f>
              <c:strCache>
                <c:ptCount val="1"/>
                <c:pt idx="0">
                  <c:v>Основен буџет Реализација во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'План - реализација 2020-2023'!$B$5:$B$8</c:f>
              <c:numCache>
                <c:formatCode>General</c:formatCode>
                <c:ptCount val="4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</c:numCache>
            </c:numRef>
          </c:cat>
          <c:val>
            <c:numRef>
              <c:f>'План - реализација 2020-2023'!$E$5:$E$8</c:f>
              <c:numCache>
                <c:formatCode>0</c:formatCode>
                <c:ptCount val="4"/>
                <c:pt idx="0">
                  <c:v>107.27082892290088</c:v>
                </c:pt>
                <c:pt idx="1">
                  <c:v>62.559669567098894</c:v>
                </c:pt>
                <c:pt idx="2">
                  <c:v>82.136167600445958</c:v>
                </c:pt>
                <c:pt idx="3">
                  <c:v>102.6985663263587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147-43F6-A214-4C04343C76DB}"/>
            </c:ext>
          </c:extLst>
        </c:ser>
        <c:dLbls>
          <c:showVal val="1"/>
        </c:dLbls>
        <c:marker val="1"/>
        <c:axId val="139578752"/>
        <c:axId val="139577216"/>
      </c:lineChart>
      <c:catAx>
        <c:axId val="13955750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575680"/>
        <c:crosses val="autoZero"/>
        <c:auto val="1"/>
        <c:lblAlgn val="ctr"/>
        <c:lblOffset val="100"/>
      </c:catAx>
      <c:valAx>
        <c:axId val="1395756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557504"/>
        <c:crosses val="autoZero"/>
        <c:crossBetween val="between"/>
      </c:valAx>
      <c:valAx>
        <c:axId val="139577216"/>
        <c:scaling>
          <c:orientation val="minMax"/>
        </c:scaling>
        <c:axPos val="r"/>
        <c:numFmt formatCode="0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578752"/>
        <c:crosses val="max"/>
        <c:crossBetween val="between"/>
      </c:valAx>
      <c:catAx>
        <c:axId val="139578752"/>
        <c:scaling>
          <c:orientation val="minMax"/>
        </c:scaling>
        <c:delete val="1"/>
        <c:axPos val="b"/>
        <c:numFmt formatCode="General" sourceLinked="1"/>
        <c:tickLblPos val="nextTo"/>
        <c:crossAx val="139577216"/>
        <c:crosses val="autoZero"/>
        <c:auto val="1"/>
        <c:lblAlgn val="ctr"/>
        <c:lblOffset val="100"/>
      </c:cat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67" l="0.70000000000000095" r="0.70000000000000095" t="0.75000000000000167" header="0.30000000000000032" footer="0.30000000000000032"/>
    <c:pageSetup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mk-MK"/>
              <a:t>Вкупни приходи</a:t>
            </a:r>
            <a:endParaRPr lang="en-US"/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'План - реализација 2020-2023'!$F$3:$F$4</c:f>
              <c:strCache>
                <c:ptCount val="1"/>
                <c:pt idx="0">
                  <c:v>Вкупен приход Планиран износ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'План - реализација 2020-2023'!$B$5:$B$8</c:f>
              <c:numCache>
                <c:formatCode>General</c:formatCode>
                <c:ptCount val="4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</c:numCache>
            </c:numRef>
          </c:cat>
          <c:val>
            <c:numRef>
              <c:f>'План - реализација 2020-2023'!$F$5:$F$8</c:f>
              <c:numCache>
                <c:formatCode>General</c:formatCode>
                <c:ptCount val="4"/>
                <c:pt idx="0">
                  <c:v>419187000</c:v>
                </c:pt>
                <c:pt idx="1">
                  <c:v>395324000</c:v>
                </c:pt>
                <c:pt idx="2">
                  <c:v>383186000</c:v>
                </c:pt>
                <c:pt idx="3">
                  <c:v>350949000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06-4466-B8D5-1244C36E86C0}"/>
            </c:ext>
          </c:extLst>
        </c:ser>
        <c:ser>
          <c:idx val="1"/>
          <c:order val="1"/>
          <c:tx>
            <c:strRef>
              <c:f>'План - реализација 2020-2023'!$G$3:$G$4</c:f>
              <c:strCache>
                <c:ptCount val="1"/>
                <c:pt idx="0">
                  <c:v>Вкупен приход Реализиран износ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'План - реализација 2020-2023'!$B$5:$B$8</c:f>
              <c:numCache>
                <c:formatCode>General</c:formatCode>
                <c:ptCount val="4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</c:numCache>
            </c:numRef>
          </c:cat>
          <c:val>
            <c:numRef>
              <c:f>'План - реализација 2020-2023'!$G$5:$G$8</c:f>
              <c:numCache>
                <c:formatCode>General</c:formatCode>
                <c:ptCount val="4"/>
                <c:pt idx="0">
                  <c:v>419068132</c:v>
                </c:pt>
                <c:pt idx="1">
                  <c:v>325888080</c:v>
                </c:pt>
                <c:pt idx="2">
                  <c:v>337518087</c:v>
                </c:pt>
                <c:pt idx="3">
                  <c:v>330496087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106-4466-B8D5-1244C36E86C0}"/>
            </c:ext>
          </c:extLst>
        </c:ser>
        <c:dLbls>
          <c:showVal val="1"/>
        </c:dLbls>
        <c:gapWidth val="219"/>
        <c:axId val="139504640"/>
        <c:axId val="139518720"/>
      </c:barChart>
      <c:lineChart>
        <c:grouping val="standard"/>
        <c:ser>
          <c:idx val="2"/>
          <c:order val="2"/>
          <c:tx>
            <c:strRef>
              <c:f>'План - реализација 2020-2023'!$H$3:$H$4</c:f>
              <c:strCache>
                <c:ptCount val="1"/>
                <c:pt idx="0">
                  <c:v>Вкупен приход Реализација во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'План - реализација 2020-2023'!$B$5:$B$8</c:f>
              <c:numCache>
                <c:formatCode>General</c:formatCode>
                <c:ptCount val="4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</c:numCache>
            </c:numRef>
          </c:cat>
          <c:val>
            <c:numRef>
              <c:f>'План - реализација 2020-2023'!$H$5:$H$8</c:f>
              <c:numCache>
                <c:formatCode>0</c:formatCode>
                <c:ptCount val="4"/>
                <c:pt idx="0">
                  <c:v>99.971643204584112</c:v>
                </c:pt>
                <c:pt idx="1">
                  <c:v>82.435693254140901</c:v>
                </c:pt>
                <c:pt idx="2">
                  <c:v>88.082050753420006</c:v>
                </c:pt>
                <c:pt idx="3">
                  <c:v>94.172112472182562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106-4466-B8D5-1244C36E86C0}"/>
            </c:ext>
          </c:extLst>
        </c:ser>
        <c:dLbls>
          <c:showVal val="1"/>
        </c:dLbls>
        <c:marker val="1"/>
        <c:axId val="139591680"/>
        <c:axId val="139520256"/>
      </c:lineChart>
      <c:catAx>
        <c:axId val="13950464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518720"/>
        <c:crosses val="autoZero"/>
        <c:auto val="1"/>
        <c:lblAlgn val="ctr"/>
        <c:lblOffset val="100"/>
      </c:catAx>
      <c:valAx>
        <c:axId val="1395187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504640"/>
        <c:crosses val="autoZero"/>
        <c:crossBetween val="between"/>
      </c:valAx>
      <c:valAx>
        <c:axId val="139520256"/>
        <c:scaling>
          <c:orientation val="minMax"/>
        </c:scaling>
        <c:axPos val="r"/>
        <c:numFmt formatCode="0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591680"/>
        <c:crosses val="max"/>
        <c:crossBetween val="between"/>
      </c:valAx>
      <c:catAx>
        <c:axId val="139591680"/>
        <c:scaling>
          <c:orientation val="minMax"/>
        </c:scaling>
        <c:delete val="1"/>
        <c:axPos val="b"/>
        <c:numFmt formatCode="General" sourceLinked="1"/>
        <c:tickLblPos val="nextTo"/>
        <c:crossAx val="139520256"/>
        <c:crosses val="autoZero"/>
        <c:auto val="1"/>
        <c:lblAlgn val="ctr"/>
        <c:lblOffset val="100"/>
      </c:cat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mk-MK"/>
              <a:t>Основен буџет</a:t>
            </a:r>
            <a:endParaRPr lang="en-US"/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'План - реализација 2020-2023'!$C$27:$C$28</c:f>
              <c:strCache>
                <c:ptCount val="1"/>
                <c:pt idx="0">
                  <c:v>Основен буџет Планиран износ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'План - реализација 2020-2023'!$B$29:$B$32</c:f>
              <c:numCache>
                <c:formatCode>General</c:formatCode>
                <c:ptCount val="4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</c:numCache>
            </c:numRef>
          </c:cat>
          <c:val>
            <c:numRef>
              <c:f>'План - реализација 2020-2023'!$C$29:$C$32</c:f>
              <c:numCache>
                <c:formatCode>General</c:formatCode>
                <c:ptCount val="4"/>
                <c:pt idx="0">
                  <c:v>139820000</c:v>
                </c:pt>
                <c:pt idx="1">
                  <c:v>129406000</c:v>
                </c:pt>
                <c:pt idx="2">
                  <c:v>141718000</c:v>
                </c:pt>
                <c:pt idx="3">
                  <c:v>118716000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A1-4332-B52D-B5C5A42D42DC}"/>
            </c:ext>
          </c:extLst>
        </c:ser>
        <c:ser>
          <c:idx val="1"/>
          <c:order val="1"/>
          <c:tx>
            <c:strRef>
              <c:f>'План - реализација 2020-2023'!$D$27:$D$28</c:f>
              <c:strCache>
                <c:ptCount val="1"/>
                <c:pt idx="0">
                  <c:v>Основен буџет Реализиран износ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'План - реализација 2020-2023'!$B$29:$B$32</c:f>
              <c:numCache>
                <c:formatCode>General</c:formatCode>
                <c:ptCount val="4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</c:numCache>
            </c:numRef>
          </c:cat>
          <c:val>
            <c:numRef>
              <c:f>'План - реализација 2020-2023'!$D$29:$D$32</c:f>
              <c:numCache>
                <c:formatCode>General</c:formatCode>
                <c:ptCount val="4"/>
                <c:pt idx="0">
                  <c:v>129217498</c:v>
                </c:pt>
                <c:pt idx="1">
                  <c:v>80955966</c:v>
                </c:pt>
                <c:pt idx="2">
                  <c:v>116401734</c:v>
                </c:pt>
                <c:pt idx="3">
                  <c:v>109087217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4A1-4332-B52D-B5C5A42D42DC}"/>
            </c:ext>
          </c:extLst>
        </c:ser>
        <c:dLbls>
          <c:showVal val="1"/>
        </c:dLbls>
        <c:gapWidth val="219"/>
        <c:axId val="139644288"/>
        <c:axId val="139650176"/>
      </c:barChart>
      <c:lineChart>
        <c:grouping val="standard"/>
        <c:ser>
          <c:idx val="2"/>
          <c:order val="2"/>
          <c:tx>
            <c:strRef>
              <c:f>'План - реализација 2020-2023'!$E$27:$E$28</c:f>
              <c:strCache>
                <c:ptCount val="1"/>
                <c:pt idx="0">
                  <c:v>Основен буџет Реализација во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'План - реализација 2020-2023'!$B$29:$B$32</c:f>
              <c:numCache>
                <c:formatCode>General</c:formatCode>
                <c:ptCount val="4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</c:numCache>
            </c:numRef>
          </c:cat>
          <c:val>
            <c:numRef>
              <c:f>'План - реализација 2020-2023'!$E$29:$E$32</c:f>
              <c:numCache>
                <c:formatCode>0</c:formatCode>
                <c:ptCount val="4"/>
                <c:pt idx="0">
                  <c:v>92.417034758975831</c:v>
                </c:pt>
                <c:pt idx="1">
                  <c:v>62.559669567098894</c:v>
                </c:pt>
                <c:pt idx="2">
                  <c:v>82.136167600445958</c:v>
                </c:pt>
                <c:pt idx="3">
                  <c:v>91.889228916068603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4A1-4332-B52D-B5C5A42D42DC}"/>
            </c:ext>
          </c:extLst>
        </c:ser>
        <c:dLbls>
          <c:showVal val="1"/>
        </c:dLbls>
        <c:marker val="1"/>
        <c:axId val="139673984"/>
        <c:axId val="139651712"/>
      </c:lineChart>
      <c:catAx>
        <c:axId val="13964428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650176"/>
        <c:crosses val="autoZero"/>
        <c:auto val="1"/>
        <c:lblAlgn val="ctr"/>
        <c:lblOffset val="100"/>
      </c:catAx>
      <c:valAx>
        <c:axId val="1396501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644288"/>
        <c:crosses val="autoZero"/>
        <c:crossBetween val="between"/>
      </c:valAx>
      <c:valAx>
        <c:axId val="139651712"/>
        <c:scaling>
          <c:orientation val="minMax"/>
        </c:scaling>
        <c:axPos val="r"/>
        <c:numFmt formatCode="0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673984"/>
        <c:crosses val="max"/>
        <c:crossBetween val="between"/>
      </c:valAx>
      <c:catAx>
        <c:axId val="139673984"/>
        <c:scaling>
          <c:orientation val="minMax"/>
        </c:scaling>
        <c:delete val="1"/>
        <c:axPos val="b"/>
        <c:numFmt formatCode="General" sourceLinked="1"/>
        <c:tickLblPos val="nextTo"/>
        <c:crossAx val="139651712"/>
        <c:crosses val="autoZero"/>
        <c:auto val="1"/>
        <c:lblAlgn val="ctr"/>
        <c:lblOffset val="100"/>
      </c:cat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mk-MK"/>
              <a:t>Вкупни расходи</a:t>
            </a:r>
            <a:endParaRPr lang="en-US"/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'План - реализација 2020-2023'!$F$27:$F$28</c:f>
              <c:strCache>
                <c:ptCount val="1"/>
                <c:pt idx="0">
                  <c:v>Вкупен расход Планиран износ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'План - реализација 2020-2023'!$B$29:$B$32</c:f>
              <c:numCache>
                <c:formatCode>General</c:formatCode>
                <c:ptCount val="4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</c:numCache>
            </c:numRef>
          </c:cat>
          <c:val>
            <c:numRef>
              <c:f>'План - реализација 2020-2023'!$F$29:$F$32</c:f>
              <c:numCache>
                <c:formatCode>General</c:formatCode>
                <c:ptCount val="4"/>
                <c:pt idx="0">
                  <c:v>419187000</c:v>
                </c:pt>
                <c:pt idx="1">
                  <c:v>395324000</c:v>
                </c:pt>
                <c:pt idx="2">
                  <c:v>383186000</c:v>
                </c:pt>
                <c:pt idx="3">
                  <c:v>350949000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2D-43E3-8452-61FA3E9755D4}"/>
            </c:ext>
          </c:extLst>
        </c:ser>
        <c:ser>
          <c:idx val="1"/>
          <c:order val="1"/>
          <c:tx>
            <c:strRef>
              <c:f>'План - реализација 2020-2023'!$G$27:$G$28</c:f>
              <c:strCache>
                <c:ptCount val="1"/>
                <c:pt idx="0">
                  <c:v>Вкупен расход Реализиран износ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'План - реализација 2020-2023'!$B$29:$B$32</c:f>
              <c:numCache>
                <c:formatCode>General</c:formatCode>
                <c:ptCount val="4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</c:numCache>
            </c:numRef>
          </c:cat>
          <c:val>
            <c:numRef>
              <c:f>'План - реализација 2020-2023'!$G$29:$G$32</c:f>
              <c:numCache>
                <c:formatCode>General</c:formatCode>
                <c:ptCount val="4"/>
                <c:pt idx="0">
                  <c:v>398236279</c:v>
                </c:pt>
                <c:pt idx="1">
                  <c:v>325888080</c:v>
                </c:pt>
                <c:pt idx="2">
                  <c:v>336441388</c:v>
                </c:pt>
                <c:pt idx="3">
                  <c:v>309888753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2D-43E3-8452-61FA3E9755D4}"/>
            </c:ext>
          </c:extLst>
        </c:ser>
        <c:dLbls>
          <c:showVal val="1"/>
        </c:dLbls>
        <c:gapWidth val="219"/>
        <c:axId val="139792384"/>
        <c:axId val="139793920"/>
      </c:barChart>
      <c:lineChart>
        <c:grouping val="standard"/>
        <c:ser>
          <c:idx val="2"/>
          <c:order val="2"/>
          <c:tx>
            <c:strRef>
              <c:f>'План - реализација 2020-2023'!$H$27:$H$28</c:f>
              <c:strCache>
                <c:ptCount val="1"/>
                <c:pt idx="0">
                  <c:v>Вкупен расход Реализација во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'План - реализација 2020-2023'!$B$29:$B$32</c:f>
              <c:numCache>
                <c:formatCode>General</c:formatCode>
                <c:ptCount val="4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</c:numCache>
            </c:numRef>
          </c:cat>
          <c:val>
            <c:numRef>
              <c:f>'План - реализација 2020-2023'!$H$29:$H$32</c:f>
              <c:numCache>
                <c:formatCode>0</c:formatCode>
                <c:ptCount val="4"/>
                <c:pt idx="0">
                  <c:v>95.002058508493832</c:v>
                </c:pt>
                <c:pt idx="1">
                  <c:v>82.435693254140901</c:v>
                </c:pt>
                <c:pt idx="2">
                  <c:v>87.801064757063159</c:v>
                </c:pt>
                <c:pt idx="3">
                  <c:v>88.300223964165738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2D-43E3-8452-61FA3E9755D4}"/>
            </c:ext>
          </c:extLst>
        </c:ser>
        <c:dLbls>
          <c:showVal val="1"/>
        </c:dLbls>
        <c:marker val="1"/>
        <c:axId val="139813632"/>
        <c:axId val="139795456"/>
      </c:lineChart>
      <c:catAx>
        <c:axId val="1397923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793920"/>
        <c:crosses val="autoZero"/>
        <c:auto val="1"/>
        <c:lblAlgn val="ctr"/>
        <c:lblOffset val="100"/>
      </c:catAx>
      <c:valAx>
        <c:axId val="1397939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792384"/>
        <c:crosses val="autoZero"/>
        <c:crossBetween val="between"/>
      </c:valAx>
      <c:valAx>
        <c:axId val="139795456"/>
        <c:scaling>
          <c:orientation val="minMax"/>
        </c:scaling>
        <c:axPos val="r"/>
        <c:numFmt formatCode="0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813632"/>
        <c:crosses val="max"/>
        <c:crossBetween val="between"/>
      </c:valAx>
      <c:catAx>
        <c:axId val="139813632"/>
        <c:scaling>
          <c:orientation val="minMax"/>
        </c:scaling>
        <c:delete val="1"/>
        <c:axPos val="b"/>
        <c:numFmt formatCode="General" sourceLinked="1"/>
        <c:tickLblPos val="nextTo"/>
        <c:crossAx val="139795456"/>
        <c:crosses val="autoZero"/>
        <c:auto val="1"/>
        <c:lblAlgn val="ctr"/>
        <c:lblOffset val="100"/>
      </c:cat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Buxheti themelor</a:t>
            </a:r>
          </a:p>
        </c:rich>
      </c:tx>
      <c:layout>
        <c:manualLayout>
          <c:xMode val="edge"/>
          <c:yMode val="edge"/>
          <c:x val="0.35608100298818307"/>
          <c:y val="2.777777777777779E-2"/>
        </c:manualLayout>
      </c:layout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'План - реализација 2020-2023'!$C$3:$C$4</c:f>
              <c:strCache>
                <c:ptCount val="1"/>
                <c:pt idx="0">
                  <c:v>Основен буџет Планиран износ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('План - реализација 2020-2023'!$D$5:$D$8,'План - реализација 2020-2023'!$C$52)</c:f>
              <c:strCache>
                <c:ptCount val="5"/>
                <c:pt idx="0">
                  <c:v>149986073</c:v>
                </c:pt>
                <c:pt idx="1">
                  <c:v>80955966</c:v>
                </c:pt>
                <c:pt idx="2">
                  <c:v>116401734</c:v>
                </c:pt>
                <c:pt idx="3">
                  <c:v>121919630</c:v>
                </c:pt>
                <c:pt idx="4">
                  <c:v>Buxheti themelor </c:v>
                </c:pt>
              </c:strCache>
            </c:strRef>
          </c:cat>
          <c:val>
            <c:numRef>
              <c:f>('План - реализација 2020-2023'!$C$5:$C$8,'План - реализација 2020-2023'!$C$52)</c:f>
              <c:numCache>
                <c:formatCode>General</c:formatCode>
                <c:ptCount val="5"/>
                <c:pt idx="0">
                  <c:v>139820000</c:v>
                </c:pt>
                <c:pt idx="1">
                  <c:v>129406000</c:v>
                </c:pt>
                <c:pt idx="2">
                  <c:v>141718000</c:v>
                </c:pt>
                <c:pt idx="3">
                  <c:v>118716000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47-43F6-A214-4C04343C76DB}"/>
            </c:ext>
          </c:extLst>
        </c:ser>
        <c:ser>
          <c:idx val="1"/>
          <c:order val="1"/>
          <c:tx>
            <c:strRef>
              <c:f>'План - реализација 2020-2023'!$D$3:$D$4</c:f>
              <c:strCache>
                <c:ptCount val="1"/>
                <c:pt idx="0">
                  <c:v>Основен буџет Реализиран износ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('План - реализација 2020-2023'!$D$5:$D$8,'План - реализација 2020-2023'!$C$52)</c:f>
              <c:strCache>
                <c:ptCount val="5"/>
                <c:pt idx="0">
                  <c:v>149986073</c:v>
                </c:pt>
                <c:pt idx="1">
                  <c:v>80955966</c:v>
                </c:pt>
                <c:pt idx="2">
                  <c:v>116401734</c:v>
                </c:pt>
                <c:pt idx="3">
                  <c:v>121919630</c:v>
                </c:pt>
                <c:pt idx="4">
                  <c:v>Buxheti themelor </c:v>
                </c:pt>
              </c:strCache>
            </c:strRef>
          </c:cat>
          <c:val>
            <c:numRef>
              <c:f>('План - реализација 2020-2023'!$D$5:$D$8,'План - реализација 2020-2023'!$D$52)</c:f>
              <c:numCache>
                <c:formatCode>General</c:formatCode>
                <c:ptCount val="5"/>
                <c:pt idx="0">
                  <c:v>149986073</c:v>
                </c:pt>
                <c:pt idx="1">
                  <c:v>80955966</c:v>
                </c:pt>
                <c:pt idx="2">
                  <c:v>116401734</c:v>
                </c:pt>
                <c:pt idx="3">
                  <c:v>121919630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147-43F6-A214-4C04343C76DB}"/>
            </c:ext>
          </c:extLst>
        </c:ser>
        <c:dLbls>
          <c:showVal val="1"/>
        </c:dLbls>
        <c:gapWidth val="219"/>
        <c:axId val="139936128"/>
        <c:axId val="139937664"/>
      </c:barChart>
      <c:lineChart>
        <c:grouping val="standard"/>
        <c:ser>
          <c:idx val="2"/>
          <c:order val="2"/>
          <c:tx>
            <c:strRef>
              <c:f>'План - реализација 2020-2023'!$E$3:$E$4</c:f>
              <c:strCache>
                <c:ptCount val="1"/>
                <c:pt idx="0">
                  <c:v>Основен буџет Реализација во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('План - реализација 2020-2023'!$E$5:$E$8,'План - реализација 2020-2023'!$C$52)</c:f>
              <c:strCache>
                <c:ptCount val="5"/>
                <c:pt idx="0">
                  <c:v>107</c:v>
                </c:pt>
                <c:pt idx="1">
                  <c:v>63</c:v>
                </c:pt>
                <c:pt idx="2">
                  <c:v>82</c:v>
                </c:pt>
                <c:pt idx="3">
                  <c:v>103</c:v>
                </c:pt>
                <c:pt idx="4">
                  <c:v>Buxheti themelor </c:v>
                </c:pt>
              </c:strCache>
            </c:strRef>
          </c:cat>
          <c:val>
            <c:numRef>
              <c:f>('План - реализација 2020-2023'!$E$5:$E$8,'План - реализација 2020-2023'!$E$52)</c:f>
              <c:numCache>
                <c:formatCode>0</c:formatCode>
                <c:ptCount val="5"/>
                <c:pt idx="0">
                  <c:v>107.27082892290088</c:v>
                </c:pt>
                <c:pt idx="1">
                  <c:v>62.559669567098894</c:v>
                </c:pt>
                <c:pt idx="2">
                  <c:v>82.136167600445958</c:v>
                </c:pt>
                <c:pt idx="3">
                  <c:v>102.6985663263587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147-43F6-A214-4C04343C76DB}"/>
            </c:ext>
          </c:extLst>
        </c:ser>
        <c:dLbls>
          <c:showVal val="1"/>
        </c:dLbls>
        <c:marker val="1"/>
        <c:axId val="139949184"/>
        <c:axId val="139939200"/>
      </c:lineChart>
      <c:catAx>
        <c:axId val="13993612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937664"/>
        <c:crosses val="autoZero"/>
        <c:auto val="1"/>
        <c:lblAlgn val="ctr"/>
        <c:lblOffset val="100"/>
      </c:catAx>
      <c:valAx>
        <c:axId val="1399376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936128"/>
        <c:crosses val="autoZero"/>
        <c:crossBetween val="between"/>
      </c:valAx>
      <c:valAx>
        <c:axId val="139939200"/>
        <c:scaling>
          <c:orientation val="minMax"/>
        </c:scaling>
        <c:axPos val="r"/>
        <c:numFmt formatCode="0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949184"/>
        <c:crosses val="max"/>
        <c:crossBetween val="between"/>
      </c:valAx>
      <c:catAx>
        <c:axId val="139949184"/>
        <c:scaling>
          <c:orientation val="minMax"/>
        </c:scaling>
        <c:delete val="1"/>
        <c:axPos val="b"/>
        <c:numFmt formatCode="General" sourceLinked="1"/>
        <c:tickLblPos val="nextTo"/>
        <c:crossAx val="139939200"/>
        <c:crosses val="autoZero"/>
        <c:auto val="1"/>
        <c:lblAlgn val="ctr"/>
        <c:lblOffset val="100"/>
      </c:cat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gjitsej te hyrat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'План - реализација 2020-2023'!$F$3:$F$4</c:f>
              <c:strCache>
                <c:ptCount val="1"/>
                <c:pt idx="0">
                  <c:v>Вкупен приход Планиран износ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'План - реализација 2020-2023'!$B$5:$B$8</c:f>
              <c:numCache>
                <c:formatCode>General</c:formatCode>
                <c:ptCount val="4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</c:numCache>
            </c:numRef>
          </c:cat>
          <c:val>
            <c:numRef>
              <c:f>'План - реализација 2020-2023'!$F$5:$F$8</c:f>
              <c:numCache>
                <c:formatCode>General</c:formatCode>
                <c:ptCount val="4"/>
                <c:pt idx="0">
                  <c:v>419187000</c:v>
                </c:pt>
                <c:pt idx="1">
                  <c:v>395324000</c:v>
                </c:pt>
                <c:pt idx="2">
                  <c:v>383186000</c:v>
                </c:pt>
                <c:pt idx="3">
                  <c:v>350949000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06-4466-B8D5-1244C36E86C0}"/>
            </c:ext>
          </c:extLst>
        </c:ser>
        <c:ser>
          <c:idx val="1"/>
          <c:order val="1"/>
          <c:tx>
            <c:strRef>
              <c:f>'План - реализација 2020-2023'!$G$3:$G$4</c:f>
              <c:strCache>
                <c:ptCount val="1"/>
                <c:pt idx="0">
                  <c:v>Вкупен приход Реализиран износ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'План - реализација 2020-2023'!$B$5:$B$8</c:f>
              <c:numCache>
                <c:formatCode>General</c:formatCode>
                <c:ptCount val="4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</c:numCache>
            </c:numRef>
          </c:cat>
          <c:val>
            <c:numRef>
              <c:f>'План - реализација 2020-2023'!$G$5:$G$8</c:f>
              <c:numCache>
                <c:formatCode>General</c:formatCode>
                <c:ptCount val="4"/>
                <c:pt idx="0">
                  <c:v>419068132</c:v>
                </c:pt>
                <c:pt idx="1">
                  <c:v>325888080</c:v>
                </c:pt>
                <c:pt idx="2">
                  <c:v>337518087</c:v>
                </c:pt>
                <c:pt idx="3">
                  <c:v>330496087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106-4466-B8D5-1244C36E86C0}"/>
            </c:ext>
          </c:extLst>
        </c:ser>
        <c:dLbls>
          <c:showVal val="1"/>
        </c:dLbls>
        <c:gapWidth val="219"/>
        <c:axId val="140002432"/>
        <c:axId val="140003968"/>
      </c:barChart>
      <c:lineChart>
        <c:grouping val="standard"/>
        <c:ser>
          <c:idx val="2"/>
          <c:order val="2"/>
          <c:tx>
            <c:strRef>
              <c:f>'План - реализација 2020-2023'!$H$3:$H$4</c:f>
              <c:strCache>
                <c:ptCount val="1"/>
                <c:pt idx="0">
                  <c:v>Вкупен приход Реализација во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'План - реализација 2020-2023'!$B$5:$B$8</c:f>
              <c:numCache>
                <c:formatCode>General</c:formatCode>
                <c:ptCount val="4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</c:numCache>
            </c:numRef>
          </c:cat>
          <c:val>
            <c:numRef>
              <c:f>'План - реализација 2020-2023'!$H$5:$H$8</c:f>
              <c:numCache>
                <c:formatCode>0</c:formatCode>
                <c:ptCount val="4"/>
                <c:pt idx="0">
                  <c:v>99.971643204584112</c:v>
                </c:pt>
                <c:pt idx="1">
                  <c:v>82.435693254140901</c:v>
                </c:pt>
                <c:pt idx="2">
                  <c:v>88.082050753420006</c:v>
                </c:pt>
                <c:pt idx="3">
                  <c:v>94.172112472182562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106-4466-B8D5-1244C36E86C0}"/>
            </c:ext>
          </c:extLst>
        </c:ser>
        <c:dLbls>
          <c:showVal val="1"/>
        </c:dLbls>
        <c:marker val="1"/>
        <c:axId val="140023680"/>
        <c:axId val="140022144"/>
      </c:lineChart>
      <c:catAx>
        <c:axId val="14000243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003968"/>
        <c:crosses val="autoZero"/>
        <c:auto val="1"/>
        <c:lblAlgn val="ctr"/>
        <c:lblOffset val="100"/>
      </c:catAx>
      <c:valAx>
        <c:axId val="14000396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002432"/>
        <c:crosses val="autoZero"/>
        <c:crossBetween val="between"/>
      </c:valAx>
      <c:valAx>
        <c:axId val="140022144"/>
        <c:scaling>
          <c:orientation val="minMax"/>
        </c:scaling>
        <c:axPos val="r"/>
        <c:numFmt formatCode="0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023680"/>
        <c:crosses val="max"/>
        <c:crossBetween val="between"/>
      </c:valAx>
      <c:catAx>
        <c:axId val="140023680"/>
        <c:scaling>
          <c:orientation val="minMax"/>
        </c:scaling>
        <c:delete val="1"/>
        <c:axPos val="b"/>
        <c:numFmt formatCode="General" sourceLinked="1"/>
        <c:tickLblPos val="nextTo"/>
        <c:crossAx val="140022144"/>
        <c:crosses val="autoZero"/>
        <c:auto val="1"/>
        <c:lblAlgn val="ctr"/>
        <c:lblOffset val="100"/>
      </c:cat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Buxheti </a:t>
            </a:r>
            <a:r>
              <a:rPr lang="en-US" baseline="0"/>
              <a:t>  themelor </a:t>
            </a:r>
            <a:endParaRPr lang="en-US"/>
          </a:p>
        </c:rich>
      </c:tx>
      <c:layout>
        <c:manualLayout>
          <c:xMode val="edge"/>
          <c:yMode val="edge"/>
          <c:x val="0.36367298878895377"/>
          <c:y val="6.1484388048790523E-3"/>
        </c:manualLayout>
      </c:layout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'План - реализација 2020-2023'!$C$27:$C$28</c:f>
              <c:strCache>
                <c:ptCount val="1"/>
                <c:pt idx="0">
                  <c:v>Основен буџет Планиран износ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'План - реализација 2020-2023'!$B$29:$B$32</c:f>
              <c:numCache>
                <c:formatCode>General</c:formatCode>
                <c:ptCount val="4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</c:numCache>
            </c:numRef>
          </c:cat>
          <c:val>
            <c:numRef>
              <c:f>'План - реализација 2020-2023'!$C$29:$C$32</c:f>
              <c:numCache>
                <c:formatCode>General</c:formatCode>
                <c:ptCount val="4"/>
                <c:pt idx="0">
                  <c:v>139820000</c:v>
                </c:pt>
                <c:pt idx="1">
                  <c:v>129406000</c:v>
                </c:pt>
                <c:pt idx="2">
                  <c:v>141718000</c:v>
                </c:pt>
                <c:pt idx="3">
                  <c:v>118716000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A1-4332-B52D-B5C5A42D42DC}"/>
            </c:ext>
          </c:extLst>
        </c:ser>
        <c:ser>
          <c:idx val="1"/>
          <c:order val="1"/>
          <c:tx>
            <c:strRef>
              <c:f>'План - реализација 2020-2023'!$D$27:$D$28</c:f>
              <c:strCache>
                <c:ptCount val="1"/>
                <c:pt idx="0">
                  <c:v>Основен буџет Реализиран износ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'План - реализација 2020-2023'!$B$29:$B$32</c:f>
              <c:numCache>
                <c:formatCode>General</c:formatCode>
                <c:ptCount val="4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</c:numCache>
            </c:numRef>
          </c:cat>
          <c:val>
            <c:numRef>
              <c:f>'План - реализација 2020-2023'!$D$29:$D$32</c:f>
              <c:numCache>
                <c:formatCode>General</c:formatCode>
                <c:ptCount val="4"/>
                <c:pt idx="0">
                  <c:v>129217498</c:v>
                </c:pt>
                <c:pt idx="1">
                  <c:v>80955966</c:v>
                </c:pt>
                <c:pt idx="2">
                  <c:v>116401734</c:v>
                </c:pt>
                <c:pt idx="3">
                  <c:v>109087217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4A1-4332-B52D-B5C5A42D42DC}"/>
            </c:ext>
          </c:extLst>
        </c:ser>
        <c:dLbls>
          <c:showVal val="1"/>
        </c:dLbls>
        <c:gapWidth val="219"/>
        <c:axId val="140076928"/>
        <c:axId val="140078464"/>
      </c:barChart>
      <c:lineChart>
        <c:grouping val="standard"/>
        <c:ser>
          <c:idx val="2"/>
          <c:order val="2"/>
          <c:tx>
            <c:strRef>
              <c:f>'План - реализација 2020-2023'!$E$27:$E$28</c:f>
              <c:strCache>
                <c:ptCount val="1"/>
                <c:pt idx="0">
                  <c:v>Основен буџет Реализација во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'План - реализација 2020-2023'!$B$29:$B$32</c:f>
              <c:numCache>
                <c:formatCode>General</c:formatCode>
                <c:ptCount val="4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</c:numCache>
            </c:numRef>
          </c:cat>
          <c:val>
            <c:numRef>
              <c:f>'План - реализација 2020-2023'!$E$29:$E$32</c:f>
              <c:numCache>
                <c:formatCode>0</c:formatCode>
                <c:ptCount val="4"/>
                <c:pt idx="0">
                  <c:v>92.417034758975831</c:v>
                </c:pt>
                <c:pt idx="1">
                  <c:v>62.559669567098894</c:v>
                </c:pt>
                <c:pt idx="2">
                  <c:v>82.136167600445958</c:v>
                </c:pt>
                <c:pt idx="3">
                  <c:v>91.889228916068603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4A1-4332-B52D-B5C5A42D42DC}"/>
            </c:ext>
          </c:extLst>
        </c:ser>
        <c:dLbls>
          <c:showVal val="1"/>
        </c:dLbls>
        <c:marker val="1"/>
        <c:axId val="140114560"/>
        <c:axId val="140113024"/>
      </c:lineChart>
      <c:catAx>
        <c:axId val="14007692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078464"/>
        <c:crosses val="autoZero"/>
        <c:auto val="1"/>
        <c:lblAlgn val="ctr"/>
        <c:lblOffset val="100"/>
      </c:catAx>
      <c:valAx>
        <c:axId val="140078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076928"/>
        <c:crosses val="autoZero"/>
        <c:crossBetween val="between"/>
      </c:valAx>
      <c:valAx>
        <c:axId val="140113024"/>
        <c:scaling>
          <c:orientation val="minMax"/>
        </c:scaling>
        <c:axPos val="r"/>
        <c:numFmt formatCode="0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114560"/>
        <c:crosses val="max"/>
        <c:crossBetween val="between"/>
      </c:valAx>
      <c:catAx>
        <c:axId val="140114560"/>
        <c:scaling>
          <c:orientation val="minMax"/>
        </c:scaling>
        <c:delete val="1"/>
        <c:axPos val="b"/>
        <c:numFmt formatCode="General" sourceLinked="1"/>
        <c:tickLblPos val="nextTo"/>
        <c:crossAx val="140113024"/>
        <c:crosses val="autoZero"/>
        <c:auto val="1"/>
        <c:lblAlgn val="ctr"/>
        <c:lblOffset val="100"/>
      </c:cat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gjithsej</a:t>
            </a:r>
            <a:r>
              <a:rPr lang="en-US" baseline="0"/>
              <a:t> shpenzimet </a:t>
            </a:r>
            <a:endParaRPr lang="en-US"/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'План - реализација 2020-2023'!$F$27:$F$28</c:f>
              <c:strCache>
                <c:ptCount val="1"/>
                <c:pt idx="0">
                  <c:v>Вкупен расход Планиран износ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'План - реализација 2020-2023'!$B$29:$B$32</c:f>
              <c:numCache>
                <c:formatCode>General</c:formatCode>
                <c:ptCount val="4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</c:numCache>
            </c:numRef>
          </c:cat>
          <c:val>
            <c:numRef>
              <c:f>'План - реализација 2020-2023'!$F$29:$F$32</c:f>
              <c:numCache>
                <c:formatCode>General</c:formatCode>
                <c:ptCount val="4"/>
                <c:pt idx="0">
                  <c:v>419187000</c:v>
                </c:pt>
                <c:pt idx="1">
                  <c:v>395324000</c:v>
                </c:pt>
                <c:pt idx="2">
                  <c:v>383186000</c:v>
                </c:pt>
                <c:pt idx="3">
                  <c:v>350949000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2D-43E3-8452-61FA3E9755D4}"/>
            </c:ext>
          </c:extLst>
        </c:ser>
        <c:ser>
          <c:idx val="1"/>
          <c:order val="1"/>
          <c:tx>
            <c:strRef>
              <c:f>'План - реализација 2020-2023'!$G$27:$G$28</c:f>
              <c:strCache>
                <c:ptCount val="1"/>
                <c:pt idx="0">
                  <c:v>Вкупен расход Реализиран износ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'План - реализација 2020-2023'!$B$29:$B$32</c:f>
              <c:numCache>
                <c:formatCode>General</c:formatCode>
                <c:ptCount val="4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</c:numCache>
            </c:numRef>
          </c:cat>
          <c:val>
            <c:numRef>
              <c:f>'План - реализација 2020-2023'!$G$29:$G$32</c:f>
              <c:numCache>
                <c:formatCode>General</c:formatCode>
                <c:ptCount val="4"/>
                <c:pt idx="0">
                  <c:v>398236279</c:v>
                </c:pt>
                <c:pt idx="1">
                  <c:v>325888080</c:v>
                </c:pt>
                <c:pt idx="2">
                  <c:v>336441388</c:v>
                </c:pt>
                <c:pt idx="3">
                  <c:v>309888753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2D-43E3-8452-61FA3E9755D4}"/>
            </c:ext>
          </c:extLst>
        </c:ser>
        <c:dLbls>
          <c:showVal val="1"/>
        </c:dLbls>
        <c:gapWidth val="219"/>
        <c:axId val="140167424"/>
        <c:axId val="140181504"/>
      </c:barChart>
      <c:lineChart>
        <c:grouping val="standard"/>
        <c:ser>
          <c:idx val="2"/>
          <c:order val="2"/>
          <c:tx>
            <c:strRef>
              <c:f>'План - реализација 2020-2023'!$H$27:$H$28</c:f>
              <c:strCache>
                <c:ptCount val="1"/>
                <c:pt idx="0">
                  <c:v>Вкупен расход Реализација во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'План - реализација 2020-2023'!$B$29:$B$32</c:f>
              <c:numCache>
                <c:formatCode>General</c:formatCode>
                <c:ptCount val="4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</c:numCache>
            </c:numRef>
          </c:cat>
          <c:val>
            <c:numRef>
              <c:f>'План - реализација 2020-2023'!$H$29:$H$32</c:f>
              <c:numCache>
                <c:formatCode>0</c:formatCode>
                <c:ptCount val="4"/>
                <c:pt idx="0">
                  <c:v>95.002058508493832</c:v>
                </c:pt>
                <c:pt idx="1">
                  <c:v>82.435693254140901</c:v>
                </c:pt>
                <c:pt idx="2">
                  <c:v>87.801064757063159</c:v>
                </c:pt>
                <c:pt idx="3">
                  <c:v>88.300223964165738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2D-43E3-8452-61FA3E9755D4}"/>
            </c:ext>
          </c:extLst>
        </c:ser>
        <c:dLbls>
          <c:showVal val="1"/>
        </c:dLbls>
        <c:marker val="1"/>
        <c:axId val="140184576"/>
        <c:axId val="140183040"/>
      </c:lineChart>
      <c:catAx>
        <c:axId val="1401674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181504"/>
        <c:crosses val="autoZero"/>
        <c:auto val="1"/>
        <c:lblAlgn val="ctr"/>
        <c:lblOffset val="100"/>
      </c:catAx>
      <c:valAx>
        <c:axId val="1401815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167424"/>
        <c:crosses val="autoZero"/>
        <c:crossBetween val="between"/>
      </c:valAx>
      <c:valAx>
        <c:axId val="140183040"/>
        <c:scaling>
          <c:orientation val="minMax"/>
        </c:scaling>
        <c:axPos val="r"/>
        <c:numFmt formatCode="0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184576"/>
        <c:crosses val="max"/>
        <c:crossBetween val="between"/>
      </c:valAx>
      <c:catAx>
        <c:axId val="140184576"/>
        <c:scaling>
          <c:orientation val="minMax"/>
        </c:scaling>
        <c:delete val="1"/>
        <c:axPos val="b"/>
        <c:numFmt formatCode="General" sourceLinked="1"/>
        <c:tickLblPos val="nextTo"/>
        <c:crossAx val="140183040"/>
        <c:crosses val="autoZero"/>
        <c:auto val="1"/>
        <c:lblAlgn val="ctr"/>
        <c:lblOffset val="100"/>
      </c:cat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mk-MK"/>
              <a:t>Графикон 5. Видови неданочни приходи</a:t>
            </a:r>
          </a:p>
        </c:rich>
      </c:tx>
      <c:spPr>
        <a:noFill/>
        <a:ln>
          <a:noFill/>
        </a:ln>
        <a:effectLst/>
      </c:spPr>
    </c:title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'Приходи 2024'!$E$97</c:f>
              <c:strCache>
                <c:ptCount val="1"/>
                <c:pt idx="0">
                  <c:v>Структура</c:v>
                </c:pt>
              </c:strCache>
            </c:strRef>
          </c:tx>
          <c:dPt>
            <c:idx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559-4F17-83E5-2F647159EE5F}"/>
              </c:ext>
            </c:extLst>
          </c:dPt>
          <c:dPt>
            <c:idx val="1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559-4F17-83E5-2F647159EE5F}"/>
              </c:ext>
            </c:extLst>
          </c:dPt>
          <c:dPt>
            <c:idx val="2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559-4F17-83E5-2F647159EE5F}"/>
              </c:ext>
            </c:extLst>
          </c:dPt>
          <c:dPt>
            <c:idx val="3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559-4F17-83E5-2F647159EE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CatName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'Приходи 2024'!$C$98:$C$101</c:f>
              <c:strCache>
                <c:ptCount val="4"/>
                <c:pt idx="0">
                  <c:v>Глоби, судски и административни такси</c:v>
                </c:pt>
                <c:pt idx="1">
                  <c:v>Такси и надоместоци</c:v>
                </c:pt>
                <c:pt idx="2">
                  <c:v>Приходи од закупнина на општински имот</c:v>
                </c:pt>
                <c:pt idx="3">
                  <c:v>Други владини услуги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Приходи!$C$98:$C$103</c15:sqref>
                  </c15:fullRef>
                </c:ext>
              </c:extLst>
            </c:strRef>
          </c:cat>
          <c:val>
            <c:numRef>
              <c:f>'Приходи 2024'!$E$98:$E$101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Приходи!$E$98:$E$103</c15:sqref>
                  </c15:fullRef>
                </c:ext>
              </c:extLst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F08F-4930-BFDA-ECCE827FD4D7}"/>
            </c:ext>
          </c:extLst>
        </c:ser>
        <c:dLbls>
          <c:showCatName val="1"/>
          <c:showPercent val="1"/>
        </c:dLbls>
      </c:pie3DChart>
      <c:spPr>
        <a:noFill/>
        <a:ln>
          <a:noFill/>
        </a:ln>
        <a:effectLst/>
      </c:spPr>
    </c:plotArea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Gjithsej</a:t>
            </a:r>
            <a:r>
              <a:rPr lang="en-US" baseline="0"/>
              <a:t> te hyrat</a:t>
            </a:r>
            <a:endParaRPr lang="en-US"/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'План - реализација 2020-2023'!$F$3:$F$4</c:f>
              <c:strCache>
                <c:ptCount val="1"/>
                <c:pt idx="0">
                  <c:v>Вкупен приход Планиран износ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'План - реализација 2020-2023'!$B$5:$B$8</c:f>
              <c:numCache>
                <c:formatCode>General</c:formatCode>
                <c:ptCount val="4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</c:numCache>
            </c:numRef>
          </c:cat>
          <c:val>
            <c:numRef>
              <c:f>'План - реализација 2020-2023'!$F$5:$F$8</c:f>
              <c:numCache>
                <c:formatCode>General</c:formatCode>
                <c:ptCount val="4"/>
                <c:pt idx="0">
                  <c:v>419187000</c:v>
                </c:pt>
                <c:pt idx="1">
                  <c:v>395324000</c:v>
                </c:pt>
                <c:pt idx="2">
                  <c:v>383186000</c:v>
                </c:pt>
                <c:pt idx="3">
                  <c:v>350949000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06-4466-B8D5-1244C36E86C0}"/>
            </c:ext>
          </c:extLst>
        </c:ser>
        <c:ser>
          <c:idx val="1"/>
          <c:order val="1"/>
          <c:tx>
            <c:strRef>
              <c:f>'План - реализација 2020-2023'!$G$3:$G$4</c:f>
              <c:strCache>
                <c:ptCount val="1"/>
                <c:pt idx="0">
                  <c:v>Вкупен приход Реализиран износ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'План - реализација 2020-2023'!$B$5:$B$8</c:f>
              <c:numCache>
                <c:formatCode>General</c:formatCode>
                <c:ptCount val="4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</c:numCache>
            </c:numRef>
          </c:cat>
          <c:val>
            <c:numRef>
              <c:f>'План - реализација 2020-2023'!$G$5:$G$8</c:f>
              <c:numCache>
                <c:formatCode>General</c:formatCode>
                <c:ptCount val="4"/>
                <c:pt idx="0">
                  <c:v>419068132</c:v>
                </c:pt>
                <c:pt idx="1">
                  <c:v>325888080</c:v>
                </c:pt>
                <c:pt idx="2">
                  <c:v>337518087</c:v>
                </c:pt>
                <c:pt idx="3">
                  <c:v>330496087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106-4466-B8D5-1244C36E86C0}"/>
            </c:ext>
          </c:extLst>
        </c:ser>
        <c:dLbls>
          <c:showVal val="1"/>
        </c:dLbls>
        <c:gapWidth val="219"/>
        <c:axId val="140241536"/>
        <c:axId val="140247424"/>
      </c:barChart>
      <c:lineChart>
        <c:grouping val="standard"/>
        <c:ser>
          <c:idx val="2"/>
          <c:order val="2"/>
          <c:tx>
            <c:strRef>
              <c:f>'План - реализација 2020-2023'!$H$3:$H$4</c:f>
              <c:strCache>
                <c:ptCount val="1"/>
                <c:pt idx="0">
                  <c:v>Вкупен приход Реализација во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'План - реализација 2020-2023'!$B$5:$B$8</c:f>
              <c:numCache>
                <c:formatCode>General</c:formatCode>
                <c:ptCount val="4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</c:numCache>
            </c:numRef>
          </c:cat>
          <c:val>
            <c:numRef>
              <c:f>'План - реализација 2020-2023'!$H$5:$H$8</c:f>
              <c:numCache>
                <c:formatCode>0</c:formatCode>
                <c:ptCount val="4"/>
                <c:pt idx="0">
                  <c:v>99.971643204584112</c:v>
                </c:pt>
                <c:pt idx="1">
                  <c:v>82.435693254140901</c:v>
                </c:pt>
                <c:pt idx="2">
                  <c:v>88.082050753420006</c:v>
                </c:pt>
                <c:pt idx="3">
                  <c:v>94.172112472182562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106-4466-B8D5-1244C36E86C0}"/>
            </c:ext>
          </c:extLst>
        </c:ser>
        <c:dLbls>
          <c:showVal val="1"/>
        </c:dLbls>
        <c:marker val="1"/>
        <c:axId val="140250496"/>
        <c:axId val="140248960"/>
      </c:lineChart>
      <c:catAx>
        <c:axId val="14024153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247424"/>
        <c:crosses val="autoZero"/>
        <c:auto val="1"/>
        <c:lblAlgn val="ctr"/>
        <c:lblOffset val="100"/>
      </c:catAx>
      <c:valAx>
        <c:axId val="1402474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241536"/>
        <c:crosses val="autoZero"/>
        <c:crossBetween val="between"/>
      </c:valAx>
      <c:valAx>
        <c:axId val="140248960"/>
        <c:scaling>
          <c:orientation val="minMax"/>
        </c:scaling>
        <c:axPos val="r"/>
        <c:numFmt formatCode="0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250496"/>
        <c:crosses val="max"/>
        <c:crossBetween val="between"/>
      </c:valAx>
      <c:catAx>
        <c:axId val="140250496"/>
        <c:scaling>
          <c:orientation val="minMax"/>
        </c:scaling>
        <c:delete val="1"/>
        <c:axPos val="b"/>
        <c:numFmt formatCode="General" sourceLinked="1"/>
        <c:tickLblPos val="nextTo"/>
        <c:crossAx val="140248960"/>
        <c:crosses val="autoZero"/>
        <c:auto val="1"/>
        <c:lblAlgn val="ctr"/>
        <c:lblOffset val="100"/>
      </c:cat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Buxheti  themelor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'План - реализација 2020-2023'!$C$3:$C$4</c:f>
              <c:strCache>
                <c:ptCount val="1"/>
                <c:pt idx="0">
                  <c:v>Основен буџет Планиран износ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'План - реализација 2020-2023'!$B$5:$B$8</c:f>
              <c:numCache>
                <c:formatCode>General</c:formatCode>
                <c:ptCount val="4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</c:numCache>
            </c:numRef>
          </c:cat>
          <c:val>
            <c:numRef>
              <c:f>'План - реализација 2020-2023'!$C$5:$C$8</c:f>
              <c:numCache>
                <c:formatCode>General</c:formatCode>
                <c:ptCount val="4"/>
                <c:pt idx="0">
                  <c:v>139820000</c:v>
                </c:pt>
                <c:pt idx="1">
                  <c:v>129406000</c:v>
                </c:pt>
                <c:pt idx="2">
                  <c:v>141718000</c:v>
                </c:pt>
                <c:pt idx="3">
                  <c:v>118716000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47-43F6-A214-4C04343C76DB}"/>
            </c:ext>
          </c:extLst>
        </c:ser>
        <c:ser>
          <c:idx val="1"/>
          <c:order val="1"/>
          <c:tx>
            <c:strRef>
              <c:f>'План - реализација 2020-2023'!$D$3:$D$4</c:f>
              <c:strCache>
                <c:ptCount val="1"/>
                <c:pt idx="0">
                  <c:v>Основен буџет Реализиран износ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'План - реализација 2020-2023'!$B$5:$B$8</c:f>
              <c:numCache>
                <c:formatCode>General</c:formatCode>
                <c:ptCount val="4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</c:numCache>
            </c:numRef>
          </c:cat>
          <c:val>
            <c:numRef>
              <c:f>'План - реализација 2020-2023'!$D$5:$D$8</c:f>
              <c:numCache>
                <c:formatCode>General</c:formatCode>
                <c:ptCount val="4"/>
                <c:pt idx="0">
                  <c:v>149986073</c:v>
                </c:pt>
                <c:pt idx="1">
                  <c:v>80955966</c:v>
                </c:pt>
                <c:pt idx="2">
                  <c:v>116401734</c:v>
                </c:pt>
                <c:pt idx="3">
                  <c:v>121919630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147-43F6-A214-4C04343C76DB}"/>
            </c:ext>
          </c:extLst>
        </c:ser>
        <c:dLbls>
          <c:showVal val="1"/>
        </c:dLbls>
        <c:gapWidth val="219"/>
        <c:axId val="140303360"/>
        <c:axId val="140325632"/>
      </c:barChart>
      <c:lineChart>
        <c:grouping val="standard"/>
        <c:ser>
          <c:idx val="2"/>
          <c:order val="2"/>
          <c:tx>
            <c:strRef>
              <c:f>'План - реализација 2020-2023'!$E$3:$E$4</c:f>
              <c:strCache>
                <c:ptCount val="1"/>
                <c:pt idx="0">
                  <c:v>Основен буџет Реализација во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'План - реализација 2020-2023'!$B$5:$B$8</c:f>
              <c:numCache>
                <c:formatCode>General</c:formatCode>
                <c:ptCount val="4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</c:numCache>
            </c:numRef>
          </c:cat>
          <c:val>
            <c:numRef>
              <c:f>'План - реализација 2020-2023'!$E$5:$E$8</c:f>
              <c:numCache>
                <c:formatCode>0</c:formatCode>
                <c:ptCount val="4"/>
                <c:pt idx="0">
                  <c:v>107.27082892290088</c:v>
                </c:pt>
                <c:pt idx="1">
                  <c:v>62.559669567098894</c:v>
                </c:pt>
                <c:pt idx="2">
                  <c:v>82.136167600445958</c:v>
                </c:pt>
                <c:pt idx="3">
                  <c:v>102.6985663263587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147-43F6-A214-4C04343C76DB}"/>
            </c:ext>
          </c:extLst>
        </c:ser>
        <c:dLbls>
          <c:showVal val="1"/>
        </c:dLbls>
        <c:marker val="1"/>
        <c:axId val="140333056"/>
        <c:axId val="140327168"/>
      </c:lineChart>
      <c:catAx>
        <c:axId val="14030336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325632"/>
        <c:crosses val="autoZero"/>
        <c:auto val="1"/>
        <c:lblAlgn val="ctr"/>
        <c:lblOffset val="100"/>
      </c:catAx>
      <c:valAx>
        <c:axId val="14032563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303360"/>
        <c:crosses val="autoZero"/>
        <c:crossBetween val="between"/>
      </c:valAx>
      <c:valAx>
        <c:axId val="140327168"/>
        <c:scaling>
          <c:orientation val="minMax"/>
        </c:scaling>
        <c:axPos val="r"/>
        <c:numFmt formatCode="0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333056"/>
        <c:crosses val="max"/>
        <c:crossBetween val="between"/>
      </c:valAx>
      <c:catAx>
        <c:axId val="140333056"/>
        <c:scaling>
          <c:orientation val="minMax"/>
        </c:scaling>
        <c:delete val="1"/>
        <c:axPos val="b"/>
        <c:numFmt formatCode="General" sourceLinked="1"/>
        <c:tickLblPos val="nextTo"/>
        <c:crossAx val="140327168"/>
        <c:crosses val="autoZero"/>
        <c:auto val="1"/>
        <c:lblAlgn val="ctr"/>
        <c:lblOffset val="100"/>
      </c:cat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89" l="0.70000000000000095" r="0.70000000000000095" t="0.75000000000000189" header="0.30000000000000032" footer="0.30000000000000032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mk-MK"/>
              <a:t>Графикон 7. Намена на намена на блок дотацијата</a:t>
            </a:r>
          </a:p>
        </c:rich>
      </c:tx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'Приходи 2024'!$D$142</c:f>
              <c:strCache>
                <c:ptCount val="1"/>
                <c:pt idx="0">
                  <c:v>Износ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'Приходи 2024'!$C$143:$C$147</c:f>
              <c:strCache>
                <c:ptCount val="5"/>
                <c:pt idx="0">
                  <c:v>К Култура </c:v>
                </c:pt>
                <c:pt idx="1">
                  <c:v>H1 Основно образование</c:v>
                </c:pt>
                <c:pt idx="2">
                  <c:v>H2 Средно образование</c:v>
                </c:pt>
                <c:pt idx="3">
                  <c:v>B1 Детски градинки</c:v>
                </c:pt>
                <c:pt idx="4">
                  <c:v>B2 Домови за стари лица 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Приходи!$C$143:$C$148</c15:sqref>
                  </c15:fullRef>
                </c:ext>
              </c:extLst>
            </c:strRef>
          </c:cat>
          <c:val>
            <c:numRef>
              <c:f>'Приходи 2024'!$D$143:$D$147</c:f>
              <c:numCache>
                <c:formatCode>General</c:formatCode>
                <c:ptCount val="5"/>
                <c:pt idx="0">
                  <c:v>0</c:v>
                </c:pt>
                <c:pt idx="1">
                  <c:v>172107</c:v>
                </c:pt>
                <c:pt idx="2">
                  <c:v>59500</c:v>
                </c:pt>
                <c:pt idx="3">
                  <c:v>32864</c:v>
                </c:pt>
                <c:pt idx="4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Приходи!$D$143:$D$148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DC-4810-9D14-84E8ABD3BBC4}"/>
            </c:ext>
          </c:extLst>
        </c:ser>
        <c:dLbls>
          <c:showVal val="1"/>
        </c:dLbls>
        <c:shape val="box"/>
        <c:axId val="137832320"/>
        <c:axId val="137833856"/>
        <c:axId val="0"/>
      </c:bar3DChart>
      <c:catAx>
        <c:axId val="13783232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833856"/>
        <c:crosses val="autoZero"/>
        <c:auto val="1"/>
        <c:lblAlgn val="ctr"/>
        <c:lblOffset val="100"/>
      </c:catAx>
      <c:valAx>
        <c:axId val="13783385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832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mk-MK" sz="1400" b="0">
                <a:solidFill>
                  <a:sysClr val="windowText" lastClr="000000"/>
                </a:solidFill>
              </a:rPr>
              <a:t>Графикон</a:t>
            </a:r>
            <a:r>
              <a:rPr lang="mk-MK" b="0">
                <a:solidFill>
                  <a:sysClr val="windowText" lastClr="000000"/>
                </a:solidFill>
              </a:rPr>
              <a:t> 8.</a:t>
            </a:r>
            <a:r>
              <a:rPr lang="mk-MK" b="0" baseline="0">
                <a:solidFill>
                  <a:sysClr val="windowText" lastClr="000000"/>
                </a:solidFill>
              </a:rPr>
              <a:t> </a:t>
            </a:r>
            <a:r>
              <a:rPr lang="mk-MK" b="0">
                <a:solidFill>
                  <a:sysClr val="windowText" lastClr="000000"/>
                </a:solidFill>
              </a:rPr>
              <a:t>Структура на дотациите по намена </a:t>
            </a:r>
          </a:p>
        </c:rich>
      </c:tx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tx>
            <c:strRef>
              <c:f>'Приходи 2024'!$E$142</c:f>
              <c:strCache>
                <c:ptCount val="1"/>
                <c:pt idx="0">
                  <c:v>Структура </c:v>
                </c:pt>
              </c:strCache>
            </c:strRef>
          </c:tx>
          <c:dPt>
            <c:idx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D64-4C41-809B-E89689DAF250}"/>
              </c:ext>
            </c:extLst>
          </c:dPt>
          <c:dPt>
            <c:idx val="1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D64-4C41-809B-E89689DAF250}"/>
              </c:ext>
            </c:extLst>
          </c:dPt>
          <c:dPt>
            <c:idx val="2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D64-4C41-809B-E89689DAF250}"/>
              </c:ext>
            </c:extLst>
          </c:dPt>
          <c:dPt>
            <c:idx val="3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D64-4C41-809B-E89689DAF250}"/>
              </c:ext>
            </c:extLst>
          </c:dPt>
          <c:dPt>
            <c:idx val="4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D64-4C41-809B-E89689DAF25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CatName val="1"/>
            <c:showPercent val="1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'Приходи 2024'!$C$143:$C$147</c:f>
              <c:strCache>
                <c:ptCount val="5"/>
                <c:pt idx="0">
                  <c:v>К Култура </c:v>
                </c:pt>
                <c:pt idx="1">
                  <c:v>H1 Основно образование</c:v>
                </c:pt>
                <c:pt idx="2">
                  <c:v>H2 Средно образование</c:v>
                </c:pt>
                <c:pt idx="3">
                  <c:v>B1 Детски градинки</c:v>
                </c:pt>
                <c:pt idx="4">
                  <c:v>B2 Домови за стари лица 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Приходи!$C$143:$C$148</c15:sqref>
                  </c15:fullRef>
                </c:ext>
              </c:extLst>
            </c:strRef>
          </c:cat>
          <c:val>
            <c:numRef>
              <c:f>'Приходи 2024'!$E$143:$E$147</c:f>
              <c:numCache>
                <c:formatCode>0</c:formatCode>
                <c:ptCount val="5"/>
                <c:pt idx="0">
                  <c:v>0</c:v>
                </c:pt>
                <c:pt idx="1">
                  <c:v>65.075944054357564</c:v>
                </c:pt>
                <c:pt idx="2">
                  <c:v>22.497740773090431</c:v>
                </c:pt>
                <c:pt idx="3">
                  <c:v>12.426315172552</c:v>
                </c:pt>
                <c:pt idx="4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Приходи!$E$143:$E$148</c15:sqref>
                  </c15:fullRef>
                </c:ext>
              </c:extLst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D077-4745-BD11-AAEC1E67619C}"/>
            </c:ext>
          </c:extLst>
        </c:ser>
        <c:dLbls>
          <c:showCatName val="1"/>
          <c:showPercent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mk-MK"/>
              <a:t>Графикон 6. Видови на трансфери и донации</a:t>
            </a:r>
          </a:p>
        </c:rich>
      </c:tx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'Приходи 2024'!$D$120</c:f>
              <c:strCache>
                <c:ptCount val="1"/>
                <c:pt idx="0">
                  <c:v>Износ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dLbl>
              <c:idx val="0"/>
              <c:tx>
                <c:rich>
                  <a:bodyPr/>
                  <a:lstStyle/>
                  <a:p>
                    <a:fld id="{3F6619DE-C2E5-4CD9-946E-3C8AC4E25CDC}" type="VALUE">
                      <a:rPr lang="en-US" baseline="0"/>
                      <a:pPr/>
                      <a:t>[VALUE]</a:t>
                    </a:fld>
                    <a:endParaRPr lang="en-US"/>
                  </a:p>
                </c:rich>
              </c:tx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CD42-46D8-BBA8-8238E2C709B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62CB334-1B6F-4B35-A580-8B7751D8DF43}" type="VALUE">
                      <a:rPr lang="en-US" baseline="0"/>
                      <a:pPr/>
                      <a:t>[VALUE]</a:t>
                    </a:fld>
                    <a:endParaRPr lang="en-US"/>
                  </a:p>
                </c:rich>
              </c:tx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D42-46D8-BBA8-8238E2C709B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6B4C495-8380-4803-9E27-21E92BC89701}" type="VALUE">
                      <a:rPr lang="en-US" baseline="0"/>
                      <a:pPr/>
                      <a:t>[VALUE]</a:t>
                    </a:fld>
                    <a:endParaRPr lang="en-US"/>
                  </a:p>
                </c:rich>
              </c:tx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D42-46D8-BBA8-8238E2C709B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showCatName val="1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'Приходи 2024'!$C$121:$C$123</c:f>
              <c:strCache>
                <c:ptCount val="3"/>
                <c:pt idx="0">
                  <c:v>Блок дотации</c:v>
                </c:pt>
                <c:pt idx="1">
                  <c:v>Дотации од ДДВ</c:v>
                </c:pt>
                <c:pt idx="2">
                  <c:v>Капитални трансфери од други нивоа на власт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Приходи!$C$121:$C$124</c15:sqref>
                  </c15:fullRef>
                </c:ext>
              </c:extLst>
            </c:strRef>
          </c:cat>
          <c:val>
            <c:numRef>
              <c:f>'Приходи 2024'!$D$121:$D$123</c:f>
              <c:numCache>
                <c:formatCode>General</c:formatCode>
                <c:ptCount val="3"/>
                <c:pt idx="0">
                  <c:v>267615</c:v>
                </c:pt>
                <c:pt idx="1">
                  <c:v>29904</c:v>
                </c:pt>
                <c:pt idx="2">
                  <c:v>3000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Приходи!$D$121:$D$124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A7-44D3-B35E-9B824F1527FC}"/>
            </c:ext>
          </c:extLst>
        </c:ser>
        <c:dLbls>
          <c:showVal val="1"/>
        </c:dLbls>
        <c:shape val="box"/>
        <c:axId val="137780608"/>
        <c:axId val="137790592"/>
        <c:axId val="0"/>
      </c:bar3DChart>
      <c:catAx>
        <c:axId val="1377806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790592"/>
        <c:crosses val="autoZero"/>
        <c:auto val="1"/>
        <c:lblAlgn val="ctr"/>
        <c:lblOffset val="100"/>
      </c:catAx>
      <c:valAx>
        <c:axId val="13779059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780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mk-MK" sz="1100"/>
              <a:t>Графикон 1. Структура</a:t>
            </a:r>
            <a:r>
              <a:rPr lang="en-US" sz="1100"/>
              <a:t> </a:t>
            </a:r>
            <a:r>
              <a:rPr lang="mk-MK" sz="1100"/>
              <a:t>на</a:t>
            </a:r>
            <a:r>
              <a:rPr lang="mk-MK" sz="1100" baseline="0"/>
              <a:t> приходи на општината по сметки</a:t>
            </a:r>
            <a:endParaRPr lang="mk-MK" sz="1100"/>
          </a:p>
        </c:rich>
      </c:tx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tx>
            <c:strRef>
              <c:f>'Приходи 2024'!$E$3</c:f>
              <c:strCache>
                <c:ptCount val="1"/>
                <c:pt idx="0">
                  <c:v>Структура</c:v>
                </c:pt>
              </c:strCache>
            </c:strRef>
          </c:tx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FB2-4C74-B4BD-80BF93538923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FB2-4C74-B4BD-80BF93538923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FB2-4C74-B4BD-80BF93538923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FB2-4C74-B4BD-80BF93538923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FB2-4C74-B4BD-80BF935389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'Приходи 2024'!$C$4:$C$8</c:f>
              <c:strCache>
                <c:ptCount val="5"/>
                <c:pt idx="0">
                  <c:v>Основен буџет на општините</c:v>
                </c:pt>
                <c:pt idx="1">
                  <c:v>Донации</c:v>
                </c:pt>
                <c:pt idx="2">
                  <c:v>Кредити</c:v>
                </c:pt>
                <c:pt idx="3">
                  <c:v>Самофинансирачки активности</c:v>
                </c:pt>
                <c:pt idx="4">
                  <c:v>Дотации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Приходи!$C$4:$C$9</c15:sqref>
                  </c15:fullRef>
                </c:ext>
              </c:extLst>
            </c:strRef>
          </c:cat>
          <c:val>
            <c:numRef>
              <c:f>'Приходи 2024'!$E$4:$E$8</c:f>
              <c:numCache>
                <c:formatCode>0</c:formatCode>
                <c:ptCount val="5"/>
                <c:pt idx="0">
                  <c:v>33.355042021818427</c:v>
                </c:pt>
                <c:pt idx="1">
                  <c:v>3.6976337529551246</c:v>
                </c:pt>
                <c:pt idx="2">
                  <c:v>0</c:v>
                </c:pt>
                <c:pt idx="3">
                  <c:v>2.6002714778845717</c:v>
                </c:pt>
                <c:pt idx="4">
                  <c:v>60.347052747341877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Приходи!$E$4:$E$9</c15:sqref>
                  </c15:fullRef>
                </c:ext>
              </c:extLst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categoryFilterExceptions>
                <c15:categoryFilterException>
                  <c15:sqref>Приходи!$E$9</c15:sqref>
                  <c15:spPr xmlns:c15="http://schemas.microsoft.com/office/drawing/2012/chart"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0-7367-40A7-9E60-9D1DC573DBD0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mk-MK"/>
              <a:t>Графикон</a:t>
            </a:r>
            <a:r>
              <a:rPr lang="mk-MK" baseline="0"/>
              <a:t> Д.1. </a:t>
            </a:r>
            <a:r>
              <a:rPr lang="mk-MK"/>
              <a:t>Износ</a:t>
            </a:r>
            <a:r>
              <a:rPr lang="mk-MK" baseline="0"/>
              <a:t> на п</a:t>
            </a:r>
            <a:r>
              <a:rPr lang="mk-MK"/>
              <a:t>риходи на општината по сметки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'Приходи 2024'!$D$3</c:f>
              <c:strCache>
                <c:ptCount val="1"/>
                <c:pt idx="0">
                  <c:v>Износ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'Приходи 2024'!$C$4:$C$9</c:f>
              <c:strCache>
                <c:ptCount val="6"/>
                <c:pt idx="0">
                  <c:v>Основен буџет на општините</c:v>
                </c:pt>
                <c:pt idx="1">
                  <c:v>Донации</c:v>
                </c:pt>
                <c:pt idx="2">
                  <c:v>Кредити</c:v>
                </c:pt>
                <c:pt idx="3">
                  <c:v>Самофинансирачки активности</c:v>
                </c:pt>
                <c:pt idx="4">
                  <c:v>Дотации</c:v>
                </c:pt>
                <c:pt idx="5">
                  <c:v>Вкупни приходи</c:v>
                </c:pt>
              </c:strCache>
            </c:strRef>
          </c:cat>
          <c:val>
            <c:numRef>
              <c:f>'Приходи 2024'!$D$4:$D$9</c:f>
              <c:numCache>
                <c:formatCode>0</c:formatCode>
                <c:ptCount val="6"/>
                <c:pt idx="0">
                  <c:v>139820000</c:v>
                </c:pt>
                <c:pt idx="1">
                  <c:v>15500000</c:v>
                </c:pt>
                <c:pt idx="2">
                  <c:v>0</c:v>
                </c:pt>
                <c:pt idx="3">
                  <c:v>10900000</c:v>
                </c:pt>
                <c:pt idx="4">
                  <c:v>252967000</c:v>
                </c:pt>
                <c:pt idx="5">
                  <c:v>419187000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23-4293-A16E-307B69D5A030}"/>
            </c:ext>
          </c:extLst>
        </c:ser>
        <c:dLbls>
          <c:showVal val="1"/>
        </c:dLbls>
        <c:gapWidth val="219"/>
        <c:overlap val="-27"/>
        <c:axId val="137950336"/>
        <c:axId val="137951872"/>
      </c:barChart>
      <c:catAx>
        <c:axId val="13795033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951872"/>
        <c:crosses val="autoZero"/>
        <c:auto val="1"/>
        <c:lblAlgn val="ctr"/>
        <c:lblOffset val="100"/>
      </c:catAx>
      <c:valAx>
        <c:axId val="1379518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950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13" Type="http://schemas.openxmlformats.org/officeDocument/2006/relationships/chart" Target="../charts/chart25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12" Type="http://schemas.openxmlformats.org/officeDocument/2006/relationships/chart" Target="../charts/chart24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11" Type="http://schemas.openxmlformats.org/officeDocument/2006/relationships/chart" Target="../charts/chart23.xml"/><Relationship Id="rId5" Type="http://schemas.openxmlformats.org/officeDocument/2006/relationships/chart" Target="../charts/chart17.xml"/><Relationship Id="rId15" Type="http://schemas.openxmlformats.org/officeDocument/2006/relationships/chart" Target="../charts/chart27.xml"/><Relationship Id="rId10" Type="http://schemas.openxmlformats.org/officeDocument/2006/relationships/chart" Target="../charts/chart22.xml"/><Relationship Id="rId4" Type="http://schemas.openxmlformats.org/officeDocument/2006/relationships/chart" Target="../charts/chart16.xml"/><Relationship Id="rId9" Type="http://schemas.openxmlformats.org/officeDocument/2006/relationships/chart" Target="../charts/chart21.xml"/><Relationship Id="rId14" Type="http://schemas.openxmlformats.org/officeDocument/2006/relationships/chart" Target="../charts/chart26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13" Type="http://schemas.openxmlformats.org/officeDocument/2006/relationships/chart" Target="../charts/chart40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12" Type="http://schemas.openxmlformats.org/officeDocument/2006/relationships/chart" Target="../charts/chart39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11" Type="http://schemas.openxmlformats.org/officeDocument/2006/relationships/chart" Target="../charts/chart38.xml"/><Relationship Id="rId5" Type="http://schemas.openxmlformats.org/officeDocument/2006/relationships/chart" Target="../charts/chart32.xml"/><Relationship Id="rId10" Type="http://schemas.openxmlformats.org/officeDocument/2006/relationships/chart" Target="../charts/chart37.xml"/><Relationship Id="rId4" Type="http://schemas.openxmlformats.org/officeDocument/2006/relationships/chart" Target="../charts/chart31.xml"/><Relationship Id="rId9" Type="http://schemas.openxmlformats.org/officeDocument/2006/relationships/chart" Target="../charts/chart36.xml"/><Relationship Id="rId14" Type="http://schemas.openxmlformats.org/officeDocument/2006/relationships/chart" Target="../charts/chart4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1361</xdr:colOff>
      <xdr:row>58</xdr:row>
      <xdr:rowOff>0</xdr:rowOff>
    </xdr:from>
    <xdr:to>
      <xdr:col>3</xdr:col>
      <xdr:colOff>593192</xdr:colOff>
      <xdr:row>74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89F3CC45-D82B-4BA9-98CC-EFD846CE13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1681</xdr:colOff>
      <xdr:row>58</xdr:row>
      <xdr:rowOff>2723</xdr:rowOff>
    </xdr:from>
    <xdr:to>
      <xdr:col>10</xdr:col>
      <xdr:colOff>1010451</xdr:colOff>
      <xdr:row>73</xdr:row>
      <xdr:rowOff>163287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xmlns="" id="{3899B50E-435E-4362-B1BB-53CA7B7684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3761</xdr:colOff>
      <xdr:row>81</xdr:row>
      <xdr:rowOff>174974</xdr:rowOff>
    </xdr:from>
    <xdr:to>
      <xdr:col>3</xdr:col>
      <xdr:colOff>595592</xdr:colOff>
      <xdr:row>94</xdr:row>
      <xdr:rowOff>22574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xmlns="" id="{571B3348-6C5D-4BE9-9AF8-43608C4FEB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3123</xdr:colOff>
      <xdr:row>103</xdr:row>
      <xdr:rowOff>178015</xdr:rowOff>
    </xdr:from>
    <xdr:to>
      <xdr:col>4</xdr:col>
      <xdr:colOff>696207</xdr:colOff>
      <xdr:row>116</xdr:row>
      <xdr:rowOff>175291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xmlns="" id="{04B57236-8E80-4207-87D5-0957937EAA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4330</xdr:colOff>
      <xdr:row>149</xdr:row>
      <xdr:rowOff>1</xdr:rowOff>
    </xdr:from>
    <xdr:to>
      <xdr:col>3</xdr:col>
      <xdr:colOff>625848</xdr:colOff>
      <xdr:row>159</xdr:row>
      <xdr:rowOff>145677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xmlns="" id="{E85297AF-FC14-40F1-AF8D-0E2ADC7C36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1039854</xdr:colOff>
      <xdr:row>149</xdr:row>
      <xdr:rowOff>0</xdr:rowOff>
    </xdr:from>
    <xdr:to>
      <xdr:col>10</xdr:col>
      <xdr:colOff>768672</xdr:colOff>
      <xdr:row>160</xdr:row>
      <xdr:rowOff>78441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xmlns="" id="{5D434B93-AC1F-4FBF-99B7-30ECCD59B5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559</xdr:colOff>
      <xdr:row>125</xdr:row>
      <xdr:rowOff>4322</xdr:rowOff>
    </xdr:from>
    <xdr:to>
      <xdr:col>4</xdr:col>
      <xdr:colOff>560293</xdr:colOff>
      <xdr:row>139</xdr:row>
      <xdr:rowOff>28816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xmlns="" id="{FA166B40-2941-4C58-96CA-355BEAA813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606799</xdr:colOff>
      <xdr:row>10</xdr:row>
      <xdr:rowOff>0</xdr:rowOff>
    </xdr:from>
    <xdr:to>
      <xdr:col>3</xdr:col>
      <xdr:colOff>668431</xdr:colOff>
      <xdr:row>20</xdr:row>
      <xdr:rowOff>126627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xmlns="" id="{C88CB26C-236C-42E5-A905-8389CAA747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560</xdr:colOff>
      <xdr:row>10</xdr:row>
      <xdr:rowOff>840</xdr:rowOff>
    </xdr:from>
    <xdr:to>
      <xdr:col>10</xdr:col>
      <xdr:colOff>257735</xdr:colOff>
      <xdr:row>20</xdr:row>
      <xdr:rowOff>91328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xmlns="" id="{771788E0-F64F-486F-98D6-A58D9EACBA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242</xdr:colOff>
      <xdr:row>31</xdr:row>
      <xdr:rowOff>1</xdr:rowOff>
    </xdr:from>
    <xdr:to>
      <xdr:col>3</xdr:col>
      <xdr:colOff>637455</xdr:colOff>
      <xdr:row>46</xdr:row>
      <xdr:rowOff>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xmlns="" id="{4D11878B-0FA9-4452-872D-CB127F46C3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</xdr:col>
      <xdr:colOff>1039105</xdr:colOff>
      <xdr:row>30</xdr:row>
      <xdr:rowOff>177572</xdr:rowOff>
    </xdr:from>
    <xdr:to>
      <xdr:col>10</xdr:col>
      <xdr:colOff>256374</xdr:colOff>
      <xdr:row>45</xdr:row>
      <xdr:rowOff>40820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xmlns="" id="{95B96333-3017-4CE4-AD7E-132CEC85FB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1921808</xdr:colOff>
      <xdr:row>179</xdr:row>
      <xdr:rowOff>146796</xdr:rowOff>
    </xdr:from>
    <xdr:to>
      <xdr:col>4</xdr:col>
      <xdr:colOff>1495984</xdr:colOff>
      <xdr:row>194</xdr:row>
      <xdr:rowOff>32496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B8E74CC1-6A72-46EA-97F3-49D0D0FCEF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14</xdr:row>
      <xdr:rowOff>0</xdr:rowOff>
    </xdr:from>
    <xdr:to>
      <xdr:col>12</xdr:col>
      <xdr:colOff>304800</xdr:colOff>
      <xdr:row>29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6EBE5064-99D0-4578-B4F4-FD6DC41BA9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58</xdr:row>
      <xdr:rowOff>0</xdr:rowOff>
    </xdr:from>
    <xdr:to>
      <xdr:col>4</xdr:col>
      <xdr:colOff>381000</xdr:colOff>
      <xdr:row>78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3115724B-8920-4F17-8930-9A0342D257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58</xdr:row>
      <xdr:rowOff>0</xdr:rowOff>
    </xdr:from>
    <xdr:to>
      <xdr:col>14</xdr:col>
      <xdr:colOff>0</xdr:colOff>
      <xdr:row>80</xdr:row>
      <xdr:rowOff>91440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2BEF8095-A226-4514-89F6-61BBC021CB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88</xdr:row>
      <xdr:rowOff>0</xdr:rowOff>
    </xdr:from>
    <xdr:to>
      <xdr:col>3</xdr:col>
      <xdr:colOff>76200</xdr:colOff>
      <xdr:row>103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8B0D31D4-13CC-4966-8EAD-D9BEE662A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135</xdr:row>
      <xdr:rowOff>0</xdr:rowOff>
    </xdr:from>
    <xdr:to>
      <xdr:col>3</xdr:col>
      <xdr:colOff>76200</xdr:colOff>
      <xdr:row>150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xmlns="" id="{E3A39A91-D337-4C37-B3A9-47600B4023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0</xdr:colOff>
      <xdr:row>246</xdr:row>
      <xdr:rowOff>0</xdr:rowOff>
    </xdr:from>
    <xdr:to>
      <xdr:col>3</xdr:col>
      <xdr:colOff>76200</xdr:colOff>
      <xdr:row>261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xmlns="" id="{D6EF9BB5-9696-4B15-A3DC-201694B9CE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0</xdr:colOff>
      <xdr:row>269</xdr:row>
      <xdr:rowOff>0</xdr:rowOff>
    </xdr:from>
    <xdr:to>
      <xdr:col>3</xdr:col>
      <xdr:colOff>76200</xdr:colOff>
      <xdr:row>284</xdr:row>
      <xdr:rowOff>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xmlns="" id="{B335B4D0-6782-4805-9036-EE7FB7E89E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315</xdr:row>
      <xdr:rowOff>0</xdr:rowOff>
    </xdr:from>
    <xdr:to>
      <xdr:col>3</xdr:col>
      <xdr:colOff>76200</xdr:colOff>
      <xdr:row>330</xdr:row>
      <xdr:rowOff>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xmlns="" id="{85D88382-F2E7-4DF0-9F3D-8ED462D175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0</xdr:colOff>
      <xdr:row>337</xdr:row>
      <xdr:rowOff>0</xdr:rowOff>
    </xdr:from>
    <xdr:to>
      <xdr:col>3</xdr:col>
      <xdr:colOff>76200</xdr:colOff>
      <xdr:row>352</xdr:row>
      <xdr:rowOff>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xmlns="" id="{43190DBE-113D-401B-928C-C6B9A6EF27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0</xdr:colOff>
      <xdr:row>14</xdr:row>
      <xdr:rowOff>0</xdr:rowOff>
    </xdr:from>
    <xdr:to>
      <xdr:col>4</xdr:col>
      <xdr:colOff>373380</xdr:colOff>
      <xdr:row>36</xdr:row>
      <xdr:rowOff>91440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xmlns="" id="{2770FDA3-CD42-477E-A8C5-5AF63DF3B5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111</xdr:row>
      <xdr:rowOff>0</xdr:rowOff>
    </xdr:from>
    <xdr:to>
      <xdr:col>3</xdr:col>
      <xdr:colOff>76200</xdr:colOff>
      <xdr:row>126</xdr:row>
      <xdr:rowOff>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xmlns="" id="{69743933-340B-43BF-A171-82A1556D59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0</xdr:colOff>
      <xdr:row>172</xdr:row>
      <xdr:rowOff>0</xdr:rowOff>
    </xdr:from>
    <xdr:to>
      <xdr:col>4</xdr:col>
      <xdr:colOff>381000</xdr:colOff>
      <xdr:row>192</xdr:row>
      <xdr:rowOff>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xmlns="" id="{1414026A-13BA-4F68-AD55-B03E64AB0B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0</xdr:colOff>
      <xdr:row>292</xdr:row>
      <xdr:rowOff>175260</xdr:rowOff>
    </xdr:from>
    <xdr:to>
      <xdr:col>3</xdr:col>
      <xdr:colOff>76200</xdr:colOff>
      <xdr:row>307</xdr:row>
      <xdr:rowOff>175260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xmlns="" id="{84D5434E-2FC6-49ED-99A5-EEACC0C90C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0</xdr:colOff>
      <xdr:row>199</xdr:row>
      <xdr:rowOff>0</xdr:rowOff>
    </xdr:from>
    <xdr:to>
      <xdr:col>3</xdr:col>
      <xdr:colOff>76200</xdr:colOff>
      <xdr:row>214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D74FC183-1AE7-43BB-B2FE-ABA494BB58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</xdr:col>
      <xdr:colOff>0</xdr:colOff>
      <xdr:row>222</xdr:row>
      <xdr:rowOff>0</xdr:rowOff>
    </xdr:from>
    <xdr:to>
      <xdr:col>3</xdr:col>
      <xdr:colOff>76200</xdr:colOff>
      <xdr:row>237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xmlns="" id="{9E0EF1E8-071F-4374-912E-D8BE7EF4E4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736146</xdr:colOff>
      <xdr:row>10</xdr:row>
      <xdr:rowOff>680</xdr:rowOff>
    </xdr:from>
    <xdr:to>
      <xdr:col>7</xdr:col>
      <xdr:colOff>1299481</xdr:colOff>
      <xdr:row>24</xdr:row>
      <xdr:rowOff>76880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900A7211-4991-4511-8E6E-2AC4989F94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9</xdr:row>
      <xdr:rowOff>180293</xdr:rowOff>
    </xdr:from>
    <xdr:to>
      <xdr:col>4</xdr:col>
      <xdr:colOff>749754</xdr:colOff>
      <xdr:row>24</xdr:row>
      <xdr:rowOff>71436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2637B8E-6879-4CEB-949F-289D727C3F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34</xdr:row>
      <xdr:rowOff>0</xdr:rowOff>
    </xdr:from>
    <xdr:to>
      <xdr:col>4</xdr:col>
      <xdr:colOff>698047</xdr:colOff>
      <xdr:row>44</xdr:row>
      <xdr:rowOff>160565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2F4503F3-2A4D-4182-AEA8-9EFE7168F4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689882</xdr:colOff>
      <xdr:row>34</xdr:row>
      <xdr:rowOff>0</xdr:rowOff>
    </xdr:from>
    <xdr:to>
      <xdr:col>7</xdr:col>
      <xdr:colOff>1236889</xdr:colOff>
      <xdr:row>44</xdr:row>
      <xdr:rowOff>160564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C7A109E8-8BFC-43C6-9BB2-E9B37D374E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736146</xdr:colOff>
      <xdr:row>10</xdr:row>
      <xdr:rowOff>680</xdr:rowOff>
    </xdr:from>
    <xdr:to>
      <xdr:col>7</xdr:col>
      <xdr:colOff>1299481</xdr:colOff>
      <xdr:row>24</xdr:row>
      <xdr:rowOff>76880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xmlns="" id="{900A7211-4991-4511-8E6E-2AC4989F94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9</xdr:row>
      <xdr:rowOff>180293</xdr:rowOff>
    </xdr:from>
    <xdr:to>
      <xdr:col>4</xdr:col>
      <xdr:colOff>749754</xdr:colOff>
      <xdr:row>24</xdr:row>
      <xdr:rowOff>71436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xmlns="" id="{02637B8E-6879-4CEB-949F-289D727C3F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34</xdr:row>
      <xdr:rowOff>0</xdr:rowOff>
    </xdr:from>
    <xdr:to>
      <xdr:col>4</xdr:col>
      <xdr:colOff>698047</xdr:colOff>
      <xdr:row>44</xdr:row>
      <xdr:rowOff>160565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xmlns="" id="{2F4503F3-2A4D-4182-AEA8-9EFE7168F4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689882</xdr:colOff>
      <xdr:row>34</xdr:row>
      <xdr:rowOff>0</xdr:rowOff>
    </xdr:from>
    <xdr:to>
      <xdr:col>7</xdr:col>
      <xdr:colOff>1236889</xdr:colOff>
      <xdr:row>44</xdr:row>
      <xdr:rowOff>160564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xmlns="" id="{C7A109E8-8BFC-43C6-9BB2-E9B37D374E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736146</xdr:colOff>
      <xdr:row>84</xdr:row>
      <xdr:rowOff>680</xdr:rowOff>
    </xdr:from>
    <xdr:to>
      <xdr:col>7</xdr:col>
      <xdr:colOff>1299481</xdr:colOff>
      <xdr:row>98</xdr:row>
      <xdr:rowOff>76880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xmlns="" id="{900A7211-4991-4511-8E6E-2AC4989F94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83</xdr:row>
      <xdr:rowOff>180293</xdr:rowOff>
    </xdr:from>
    <xdr:to>
      <xdr:col>4</xdr:col>
      <xdr:colOff>749754</xdr:colOff>
      <xdr:row>98</xdr:row>
      <xdr:rowOff>71436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xmlns="" id="{02637B8E-6879-4CEB-949F-289D727C3F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108</xdr:row>
      <xdr:rowOff>19050</xdr:rowOff>
    </xdr:from>
    <xdr:to>
      <xdr:col>4</xdr:col>
      <xdr:colOff>698047</xdr:colOff>
      <xdr:row>118</xdr:row>
      <xdr:rowOff>179615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xmlns="" id="{2F4503F3-2A4D-4182-AEA8-9EFE7168F4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689882</xdr:colOff>
      <xdr:row>108</xdr:row>
      <xdr:rowOff>0</xdr:rowOff>
    </xdr:from>
    <xdr:to>
      <xdr:col>7</xdr:col>
      <xdr:colOff>1236889</xdr:colOff>
      <xdr:row>118</xdr:row>
      <xdr:rowOff>160564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xmlns="" id="{C7A109E8-8BFC-43C6-9BB2-E9B37D374E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60</xdr:row>
      <xdr:rowOff>0</xdr:rowOff>
    </xdr:from>
    <xdr:to>
      <xdr:col>4</xdr:col>
      <xdr:colOff>749754</xdr:colOff>
      <xdr:row>72</xdr:row>
      <xdr:rowOff>164193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xmlns="" id="{02637B8E-6879-4CEB-949F-289D727C3F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60</xdr:row>
      <xdr:rowOff>0</xdr:rowOff>
    </xdr:from>
    <xdr:to>
      <xdr:col>7</xdr:col>
      <xdr:colOff>563335</xdr:colOff>
      <xdr:row>72</xdr:row>
      <xdr:rowOff>158750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xmlns="" id="{900A7211-4991-4511-8E6E-2AC4989F94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182"/>
  <sheetViews>
    <sheetView topLeftCell="A157" zoomScale="85" zoomScaleNormal="85" workbookViewId="0">
      <selection activeCell="D175" sqref="D175:D177"/>
    </sheetView>
  </sheetViews>
  <sheetFormatPr defaultRowHeight="15"/>
  <cols>
    <col min="3" max="3" width="58.28515625" customWidth="1"/>
    <col min="4" max="4" width="16.5703125" customWidth="1"/>
    <col min="5" max="5" width="33.140625" customWidth="1"/>
    <col min="6" max="6" width="32" customWidth="1"/>
    <col min="7" max="7" width="18.28515625" customWidth="1"/>
    <col min="8" max="8" width="10.28515625" customWidth="1"/>
    <col min="11" max="11" width="35" customWidth="1"/>
  </cols>
  <sheetData>
    <row r="2" spans="3:11">
      <c r="C2" s="93" t="s">
        <v>170</v>
      </c>
      <c r="D2" s="93"/>
      <c r="E2" s="93"/>
    </row>
    <row r="3" spans="3:11">
      <c r="C3" s="5" t="s">
        <v>0</v>
      </c>
      <c r="D3" s="6" t="s">
        <v>13</v>
      </c>
      <c r="E3" s="7" t="s">
        <v>14</v>
      </c>
      <c r="G3" s="95" t="s">
        <v>148</v>
      </c>
      <c r="H3" s="95"/>
      <c r="I3" s="95"/>
      <c r="J3" s="95"/>
      <c r="K3" s="95"/>
    </row>
    <row r="4" spans="3:11">
      <c r="C4" s="8" t="s">
        <v>1</v>
      </c>
      <c r="D4" s="9">
        <v>139820000</v>
      </c>
      <c r="E4" s="10">
        <f>D4/$D$9*100</f>
        <v>33.355042021818427</v>
      </c>
      <c r="G4" s="95"/>
      <c r="H4" s="95"/>
      <c r="I4" s="95"/>
      <c r="J4" s="95"/>
      <c r="K4" s="95"/>
    </row>
    <row r="5" spans="3:11">
      <c r="C5" s="11" t="s">
        <v>2</v>
      </c>
      <c r="D5" s="12">
        <v>15500000</v>
      </c>
      <c r="E5" s="13">
        <f t="shared" ref="E5:E9" si="0">D5/$D$9*100</f>
        <v>3.6976337529551246</v>
      </c>
      <c r="G5" s="95"/>
      <c r="H5" s="95"/>
      <c r="I5" s="95"/>
      <c r="J5" s="95"/>
      <c r="K5" s="95"/>
    </row>
    <row r="6" spans="3:11">
      <c r="C6" s="8" t="s">
        <v>3</v>
      </c>
      <c r="D6" s="9">
        <v>0</v>
      </c>
      <c r="E6" s="10">
        <f t="shared" si="0"/>
        <v>0</v>
      </c>
      <c r="G6" s="95"/>
      <c r="H6" s="95"/>
      <c r="I6" s="95"/>
      <c r="J6" s="95"/>
      <c r="K6" s="95"/>
    </row>
    <row r="7" spans="3:11">
      <c r="C7" s="11" t="s">
        <v>4</v>
      </c>
      <c r="D7" s="12">
        <v>10900000</v>
      </c>
      <c r="E7" s="13">
        <f t="shared" si="0"/>
        <v>2.6002714778845717</v>
      </c>
      <c r="G7" s="95"/>
      <c r="H7" s="95"/>
      <c r="I7" s="95"/>
      <c r="J7" s="95"/>
      <c r="K7" s="95"/>
    </row>
    <row r="8" spans="3:11">
      <c r="C8" s="8" t="s">
        <v>5</v>
      </c>
      <c r="D8" s="9">
        <v>252967000</v>
      </c>
      <c r="E8" s="10">
        <f t="shared" si="0"/>
        <v>60.347052747341877</v>
      </c>
      <c r="K8">
        <v>1</v>
      </c>
    </row>
    <row r="9" spans="3:11">
      <c r="C9" s="4" t="s">
        <v>65</v>
      </c>
      <c r="D9" s="14">
        <f>SUM(D4:D8)</f>
        <v>419187000</v>
      </c>
      <c r="E9" s="15">
        <f t="shared" si="0"/>
        <v>100</v>
      </c>
    </row>
    <row r="10" spans="3:11">
      <c r="C10" s="20"/>
      <c r="D10" s="22"/>
      <c r="E10" s="22"/>
    </row>
    <row r="23" spans="3:5">
      <c r="C23" s="93" t="s">
        <v>127</v>
      </c>
      <c r="D23" s="93"/>
      <c r="E23" s="93"/>
    </row>
    <row r="24" spans="3:5">
      <c r="C24" s="5" t="s">
        <v>66</v>
      </c>
      <c r="D24" s="6" t="s">
        <v>13</v>
      </c>
      <c r="E24" s="7" t="s">
        <v>14</v>
      </c>
    </row>
    <row r="25" spans="3:5">
      <c r="C25" s="8" t="s">
        <v>7</v>
      </c>
      <c r="D25" s="17">
        <v>72800000</v>
      </c>
      <c r="E25" s="10">
        <f t="shared" ref="E25:E30" si="1">D25/$D$30*100</f>
        <v>17.686258408868397</v>
      </c>
    </row>
    <row r="26" spans="3:5">
      <c r="C26" s="11" t="s">
        <v>8</v>
      </c>
      <c r="D26" s="18">
        <v>18000000</v>
      </c>
      <c r="E26" s="13">
        <f t="shared" si="1"/>
        <v>4.3729759802147132</v>
      </c>
    </row>
    <row r="27" spans="3:5">
      <c r="C27" s="8" t="s">
        <v>9</v>
      </c>
      <c r="D27" s="17">
        <v>8200000</v>
      </c>
      <c r="E27" s="10">
        <f t="shared" si="1"/>
        <v>1.9921335020978137</v>
      </c>
    </row>
    <row r="28" spans="3:5">
      <c r="C28" s="11" t="s">
        <v>10</v>
      </c>
      <c r="D28" s="18">
        <v>312619000</v>
      </c>
      <c r="E28" s="13">
        <f t="shared" si="1"/>
        <v>75.948632108819083</v>
      </c>
    </row>
    <row r="29" spans="3:5">
      <c r="C29" s="8" t="s">
        <v>15</v>
      </c>
      <c r="D29" s="17">
        <v>0</v>
      </c>
      <c r="E29" s="10">
        <f t="shared" si="1"/>
        <v>0</v>
      </c>
    </row>
    <row r="30" spans="3:5">
      <c r="C30" s="4" t="s">
        <v>11</v>
      </c>
      <c r="D30" s="19">
        <f>SUM(D25:D29)</f>
        <v>411619000</v>
      </c>
      <c r="E30" s="15">
        <f t="shared" si="1"/>
        <v>100</v>
      </c>
    </row>
    <row r="31" spans="3:5">
      <c r="C31" s="20"/>
      <c r="D31" s="21"/>
      <c r="E31" s="22"/>
    </row>
    <row r="32" spans="3:5">
      <c r="C32" s="20"/>
      <c r="D32" s="21"/>
      <c r="E32" s="22"/>
    </row>
    <row r="33" spans="3:5">
      <c r="C33" s="20"/>
      <c r="D33" s="21"/>
      <c r="E33" s="22"/>
    </row>
    <row r="48" spans="3:5">
      <c r="C48" s="91" t="s">
        <v>128</v>
      </c>
      <c r="D48" s="91"/>
      <c r="E48" s="91"/>
    </row>
    <row r="49" spans="3:5">
      <c r="C49" s="5" t="s">
        <v>16</v>
      </c>
      <c r="D49" s="23" t="s">
        <v>13</v>
      </c>
      <c r="E49" s="24" t="s">
        <v>14</v>
      </c>
    </row>
    <row r="50" spans="3:5">
      <c r="C50" s="8" t="s">
        <v>78</v>
      </c>
      <c r="D50" s="9">
        <v>32000000</v>
      </c>
      <c r="E50" s="10">
        <f t="shared" ref="E50:E57" si="2">D50/$D$57*100</f>
        <v>48.265460030165912</v>
      </c>
    </row>
    <row r="51" spans="3:5">
      <c r="C51" s="11" t="s">
        <v>79</v>
      </c>
      <c r="D51" s="12">
        <v>17000000</v>
      </c>
      <c r="E51" s="13">
        <f t="shared" si="2"/>
        <v>25.641025641025639</v>
      </c>
    </row>
    <row r="52" spans="3:5">
      <c r="C52" s="8" t="s">
        <v>80</v>
      </c>
      <c r="D52" s="9">
        <v>4000000</v>
      </c>
      <c r="E52" s="10">
        <f t="shared" si="2"/>
        <v>6.0331825037707389</v>
      </c>
    </row>
    <row r="53" spans="3:5">
      <c r="C53" s="11" t="s">
        <v>81</v>
      </c>
      <c r="D53" s="12">
        <v>3000000</v>
      </c>
      <c r="E53" s="13">
        <f t="shared" si="2"/>
        <v>4.5248868778280542</v>
      </c>
    </row>
    <row r="54" spans="3:5">
      <c r="C54" s="8" t="s">
        <v>82</v>
      </c>
      <c r="D54" s="9">
        <v>1000000</v>
      </c>
      <c r="E54" s="10">
        <f t="shared" si="2"/>
        <v>1.5082956259426847</v>
      </c>
    </row>
    <row r="55" spans="3:5">
      <c r="C55" s="11" t="s">
        <v>83</v>
      </c>
      <c r="D55" s="12">
        <v>7300000</v>
      </c>
      <c r="E55" s="13">
        <f t="shared" si="2"/>
        <v>11.010558069381599</v>
      </c>
    </row>
    <row r="56" spans="3:5">
      <c r="C56" s="8" t="s">
        <v>19</v>
      </c>
      <c r="D56" s="9">
        <v>2000000</v>
      </c>
      <c r="E56" s="10">
        <f t="shared" si="2"/>
        <v>3.0165912518853695</v>
      </c>
    </row>
    <row r="57" spans="3:5">
      <c r="C57" s="4" t="s">
        <v>11</v>
      </c>
      <c r="D57" s="19">
        <f>SUM(D50:D56)</f>
        <v>66300000</v>
      </c>
      <c r="E57" s="25">
        <f t="shared" si="2"/>
        <v>100</v>
      </c>
    </row>
    <row r="76" spans="3:5">
      <c r="C76" s="91" t="s">
        <v>129</v>
      </c>
      <c r="D76" s="91"/>
      <c r="E76" s="91"/>
    </row>
    <row r="77" spans="3:5">
      <c r="C77" s="5" t="s">
        <v>17</v>
      </c>
      <c r="D77" s="23" t="s">
        <v>13</v>
      </c>
      <c r="E77" s="24" t="s">
        <v>14</v>
      </c>
    </row>
    <row r="78" spans="3:5">
      <c r="C78" s="8" t="s">
        <v>18</v>
      </c>
      <c r="D78" s="17">
        <v>4000000</v>
      </c>
      <c r="E78" s="10">
        <f>D78/$D$81*100</f>
        <v>40</v>
      </c>
    </row>
    <row r="79" spans="3:5">
      <c r="C79" s="11" t="s">
        <v>19</v>
      </c>
      <c r="D79" s="18">
        <v>2000000</v>
      </c>
      <c r="E79" s="13">
        <f>D79/$D$81*100</f>
        <v>20</v>
      </c>
    </row>
    <row r="80" spans="3:5">
      <c r="C80" s="8" t="s">
        <v>20</v>
      </c>
      <c r="D80" s="17">
        <v>4000000</v>
      </c>
      <c r="E80" s="10">
        <f>D80/$D$81*100</f>
        <v>40</v>
      </c>
    </row>
    <row r="81" spans="3:5">
      <c r="C81" s="4" t="s">
        <v>11</v>
      </c>
      <c r="D81" s="19">
        <f>SUM(D78:D80)</f>
        <v>10000000</v>
      </c>
      <c r="E81" s="15">
        <f>D81/$D$81*100</f>
        <v>100</v>
      </c>
    </row>
    <row r="82" spans="3:5">
      <c r="C82" s="20"/>
      <c r="D82" s="21"/>
      <c r="E82" s="22"/>
    </row>
    <row r="83" spans="3:5">
      <c r="C83" s="20"/>
      <c r="D83" s="21"/>
      <c r="E83" s="22"/>
    </row>
    <row r="84" spans="3:5">
      <c r="C84" s="20"/>
      <c r="D84" s="21"/>
      <c r="E84" s="22"/>
    </row>
    <row r="85" spans="3:5">
      <c r="C85" s="20"/>
      <c r="D85" s="21"/>
      <c r="E85" s="22"/>
    </row>
    <row r="86" spans="3:5">
      <c r="C86" s="20"/>
      <c r="D86" s="21"/>
      <c r="E86" s="22"/>
    </row>
    <row r="87" spans="3:5">
      <c r="C87" s="20"/>
      <c r="D87" s="21"/>
      <c r="E87" s="22"/>
    </row>
    <row r="96" spans="3:5">
      <c r="C96" s="91" t="s">
        <v>130</v>
      </c>
      <c r="D96" s="91"/>
      <c r="E96" s="91"/>
    </row>
    <row r="97" spans="3:5">
      <c r="C97" s="5" t="s">
        <v>123</v>
      </c>
      <c r="D97" s="23" t="s">
        <v>13</v>
      </c>
      <c r="E97" s="24" t="s">
        <v>14</v>
      </c>
    </row>
    <row r="98" spans="3:5">
      <c r="C98" s="8" t="s">
        <v>88</v>
      </c>
      <c r="D98" s="17">
        <v>0</v>
      </c>
      <c r="E98" s="10" t="e">
        <f>D98/$D$103*100</f>
        <v>#DIV/0!</v>
      </c>
    </row>
    <row r="99" spans="3:5">
      <c r="C99" s="11" t="s">
        <v>21</v>
      </c>
      <c r="D99" s="18">
        <v>0</v>
      </c>
      <c r="E99" s="13" t="e">
        <f>D99/$D$103*100</f>
        <v>#DIV/0!</v>
      </c>
    </row>
    <row r="100" spans="3:5">
      <c r="C100" s="8" t="s">
        <v>84</v>
      </c>
      <c r="D100" s="17">
        <v>0</v>
      </c>
      <c r="E100" s="10" t="e">
        <f>D100/$D$103*100</f>
        <v>#DIV/0!</v>
      </c>
    </row>
    <row r="101" spans="3:5">
      <c r="C101" s="11" t="s">
        <v>22</v>
      </c>
      <c r="D101" s="18">
        <v>0</v>
      </c>
      <c r="E101" s="13" t="e">
        <f>D101/$D$103*100</f>
        <v>#DIV/0!</v>
      </c>
    </row>
    <row r="102" spans="3:5">
      <c r="C102" s="26" t="s">
        <v>89</v>
      </c>
      <c r="D102" s="17"/>
      <c r="E102" s="10"/>
    </row>
    <row r="103" spans="3:5">
      <c r="C103" s="4" t="s">
        <v>11</v>
      </c>
      <c r="D103" s="19">
        <f>SUM(D98:D100)</f>
        <v>0</v>
      </c>
      <c r="E103" s="15" t="e">
        <f>D103/$D$103*100</f>
        <v>#DIV/0!</v>
      </c>
    </row>
    <row r="105" spans="3:5">
      <c r="E105" s="1"/>
    </row>
    <row r="106" spans="3:5">
      <c r="E106" s="1"/>
    </row>
    <row r="108" spans="3:5">
      <c r="E108" s="1"/>
    </row>
    <row r="109" spans="3:5">
      <c r="E109" s="1"/>
    </row>
    <row r="119" spans="2:5">
      <c r="C119" s="94" t="s">
        <v>131</v>
      </c>
      <c r="D119" s="94"/>
      <c r="E119" s="2"/>
    </row>
    <row r="120" spans="2:5">
      <c r="C120" s="5" t="s">
        <v>124</v>
      </c>
      <c r="D120" s="24" t="s">
        <v>13</v>
      </c>
      <c r="E120" s="2"/>
    </row>
    <row r="121" spans="2:5">
      <c r="C121" s="8" t="s">
        <v>85</v>
      </c>
      <c r="D121" s="27">
        <v>267615</v>
      </c>
      <c r="E121" s="3"/>
    </row>
    <row r="122" spans="2:5">
      <c r="C122" s="11" t="s">
        <v>86</v>
      </c>
      <c r="D122" s="28">
        <v>29904</v>
      </c>
      <c r="E122" s="3"/>
    </row>
    <row r="123" spans="2:5">
      <c r="C123" s="8" t="s">
        <v>87</v>
      </c>
      <c r="D123" s="27">
        <v>3000</v>
      </c>
      <c r="E123" s="3"/>
    </row>
    <row r="124" spans="2:5">
      <c r="B124" s="2"/>
      <c r="C124" s="29" t="s">
        <v>11</v>
      </c>
      <c r="D124" s="30">
        <f>SUM(D121:D123)</f>
        <v>300519</v>
      </c>
      <c r="E124" s="3"/>
    </row>
    <row r="125" spans="2:5">
      <c r="B125" s="2"/>
      <c r="C125" s="31"/>
      <c r="D125" s="32"/>
      <c r="E125" s="3"/>
    </row>
    <row r="126" spans="2:5">
      <c r="B126" s="2"/>
      <c r="C126" s="31"/>
      <c r="D126" s="32"/>
      <c r="E126" s="3"/>
    </row>
    <row r="127" spans="2:5">
      <c r="B127" s="2"/>
      <c r="C127" s="31"/>
      <c r="D127" s="32"/>
      <c r="E127" s="3"/>
    </row>
    <row r="128" spans="2:5">
      <c r="B128" s="2"/>
      <c r="C128" s="31"/>
      <c r="D128" s="32"/>
      <c r="E128" s="3"/>
    </row>
    <row r="129" spans="2:5">
      <c r="B129" s="2"/>
      <c r="C129" s="31"/>
      <c r="D129" s="32"/>
      <c r="E129" s="3"/>
    </row>
    <row r="130" spans="2:5">
      <c r="B130" s="2"/>
      <c r="C130" s="31"/>
      <c r="D130" s="32"/>
      <c r="E130" s="3"/>
    </row>
    <row r="131" spans="2:5">
      <c r="B131" s="2"/>
      <c r="C131" s="31"/>
      <c r="D131" s="32"/>
      <c r="E131" s="3"/>
    </row>
    <row r="132" spans="2:5">
      <c r="B132" s="2"/>
      <c r="C132" s="31"/>
      <c r="D132" s="32"/>
      <c r="E132" s="3"/>
    </row>
    <row r="133" spans="2:5">
      <c r="B133" s="2"/>
      <c r="C133" s="31"/>
      <c r="D133" s="32"/>
      <c r="E133" s="3"/>
    </row>
    <row r="134" spans="2:5">
      <c r="B134" s="2"/>
      <c r="C134" s="31"/>
      <c r="D134" s="32"/>
      <c r="E134" s="3"/>
    </row>
    <row r="135" spans="2:5">
      <c r="B135" s="2"/>
      <c r="C135" s="31"/>
      <c r="D135" s="32"/>
      <c r="E135" s="3"/>
    </row>
    <row r="136" spans="2:5">
      <c r="B136" s="2"/>
      <c r="C136" s="31"/>
      <c r="D136" s="32"/>
      <c r="E136" s="3"/>
    </row>
    <row r="137" spans="2:5">
      <c r="B137" s="2"/>
      <c r="C137" s="31"/>
      <c r="D137" s="32"/>
      <c r="E137" s="3"/>
    </row>
    <row r="139" spans="2:5">
      <c r="B139" s="2"/>
      <c r="C139" s="31"/>
      <c r="D139" s="32"/>
      <c r="E139" s="3"/>
    </row>
    <row r="140" spans="2:5">
      <c r="B140" s="2"/>
      <c r="C140" s="31"/>
      <c r="D140" s="32"/>
      <c r="E140" s="3"/>
    </row>
    <row r="141" spans="2:5">
      <c r="C141" s="91" t="s">
        <v>132</v>
      </c>
      <c r="D141" s="91"/>
      <c r="E141" s="91"/>
    </row>
    <row r="142" spans="2:5">
      <c r="C142" s="5" t="s">
        <v>67</v>
      </c>
      <c r="D142" s="23" t="s">
        <v>13</v>
      </c>
      <c r="E142" s="24" t="s">
        <v>73</v>
      </c>
    </row>
    <row r="143" spans="2:5">
      <c r="C143" s="8" t="s">
        <v>68</v>
      </c>
      <c r="D143" s="35">
        <v>0</v>
      </c>
      <c r="E143" s="10">
        <f t="shared" ref="E143:E148" si="3">D143/$D$148*100</f>
        <v>0</v>
      </c>
    </row>
    <row r="144" spans="2:5">
      <c r="C144" s="11" t="s">
        <v>69</v>
      </c>
      <c r="D144" s="36">
        <v>172107</v>
      </c>
      <c r="E144" s="13">
        <f t="shared" si="3"/>
        <v>65.075944054357564</v>
      </c>
    </row>
    <row r="145" spans="3:5">
      <c r="C145" s="8" t="s">
        <v>70</v>
      </c>
      <c r="D145" s="35">
        <v>59500</v>
      </c>
      <c r="E145" s="10">
        <f t="shared" si="3"/>
        <v>22.497740773090431</v>
      </c>
    </row>
    <row r="146" spans="3:5">
      <c r="C146" s="11" t="s">
        <v>71</v>
      </c>
      <c r="D146" s="36">
        <v>32864</v>
      </c>
      <c r="E146" s="13">
        <f t="shared" si="3"/>
        <v>12.426315172552</v>
      </c>
    </row>
    <row r="147" spans="3:5">
      <c r="C147" s="8" t="s">
        <v>72</v>
      </c>
      <c r="D147" s="35">
        <v>0</v>
      </c>
      <c r="E147" s="10">
        <f t="shared" si="3"/>
        <v>0</v>
      </c>
    </row>
    <row r="148" spans="3:5">
      <c r="C148" s="4" t="s">
        <v>11</v>
      </c>
      <c r="D148" s="34">
        <f>SUM(D143:D147)</f>
        <v>264471</v>
      </c>
      <c r="E148" s="15">
        <f t="shared" si="3"/>
        <v>100</v>
      </c>
    </row>
    <row r="163" spans="3:8">
      <c r="C163" s="92" t="s">
        <v>133</v>
      </c>
      <c r="D163" s="92"/>
      <c r="E163" s="92"/>
      <c r="F163" s="92"/>
      <c r="G163" s="92"/>
      <c r="H163" s="92"/>
    </row>
    <row r="164" spans="3:8">
      <c r="C164" s="5" t="s">
        <v>12</v>
      </c>
      <c r="D164" s="23" t="s">
        <v>76</v>
      </c>
      <c r="E164" s="23" t="s">
        <v>2</v>
      </c>
      <c r="F164" s="23" t="s">
        <v>4</v>
      </c>
      <c r="G164" s="23" t="s">
        <v>5</v>
      </c>
      <c r="H164" s="24" t="s">
        <v>77</v>
      </c>
    </row>
    <row r="165" spans="3:8">
      <c r="C165" s="8" t="s">
        <v>74</v>
      </c>
      <c r="D165" s="17">
        <v>2100000</v>
      </c>
      <c r="E165" s="17">
        <v>0</v>
      </c>
      <c r="F165" s="17">
        <v>0</v>
      </c>
      <c r="G165" s="17">
        <v>0</v>
      </c>
      <c r="H165" s="65">
        <f>SUM(D165:G165)</f>
        <v>2100000</v>
      </c>
    </row>
    <row r="166" spans="3:8">
      <c r="C166" s="11" t="s">
        <v>58</v>
      </c>
      <c r="D166" s="18">
        <v>600000</v>
      </c>
      <c r="E166" s="18">
        <v>300000</v>
      </c>
      <c r="F166" s="18">
        <v>200000</v>
      </c>
      <c r="G166" s="18">
        <v>172107000</v>
      </c>
      <c r="H166" s="66">
        <f t="shared" ref="H166:H170" si="4">SUM(D166:G166)</f>
        <v>173207000</v>
      </c>
    </row>
    <row r="167" spans="3:8">
      <c r="C167" s="8" t="s">
        <v>59</v>
      </c>
      <c r="D167" s="17">
        <v>200000</v>
      </c>
      <c r="E167" s="17">
        <v>1000000</v>
      </c>
      <c r="F167" s="17">
        <v>1300000</v>
      </c>
      <c r="G167" s="17">
        <v>59500000</v>
      </c>
      <c r="H167" s="65">
        <f t="shared" si="4"/>
        <v>62000000</v>
      </c>
    </row>
    <row r="168" spans="3:8">
      <c r="C168" s="11" t="s">
        <v>61</v>
      </c>
      <c r="D168" s="18">
        <v>200000</v>
      </c>
      <c r="E168" s="18">
        <v>2300000</v>
      </c>
      <c r="F168" s="18">
        <v>9400000</v>
      </c>
      <c r="G168" s="18">
        <v>32864000</v>
      </c>
      <c r="H168" s="66">
        <f t="shared" si="4"/>
        <v>44764000</v>
      </c>
    </row>
    <row r="169" spans="3:8">
      <c r="C169" s="8" t="s">
        <v>75</v>
      </c>
      <c r="D169" s="17">
        <v>0</v>
      </c>
      <c r="E169" s="17">
        <v>0</v>
      </c>
      <c r="F169" s="17">
        <v>0</v>
      </c>
      <c r="G169" s="17">
        <v>0</v>
      </c>
      <c r="H169" s="65">
        <f t="shared" si="4"/>
        <v>0</v>
      </c>
    </row>
    <row r="170" spans="3:8">
      <c r="C170" s="11" t="s">
        <v>63</v>
      </c>
      <c r="D170" s="18">
        <v>3144000</v>
      </c>
      <c r="E170" s="18">
        <v>0</v>
      </c>
      <c r="F170" s="18">
        <v>0</v>
      </c>
      <c r="G170" s="18">
        <v>0</v>
      </c>
      <c r="H170" s="66">
        <f t="shared" si="4"/>
        <v>3144000</v>
      </c>
    </row>
    <row r="171" spans="3:8">
      <c r="C171" s="33" t="s">
        <v>11</v>
      </c>
      <c r="D171" s="41">
        <f>SUM(D165:D170)</f>
        <v>6244000</v>
      </c>
      <c r="E171" s="41">
        <f t="shared" ref="E171:H171" si="5">SUM(E165:E170)</f>
        <v>3600000</v>
      </c>
      <c r="F171" s="41">
        <f t="shared" si="5"/>
        <v>10900000</v>
      </c>
      <c r="G171" s="41">
        <f t="shared" si="5"/>
        <v>264471000</v>
      </c>
      <c r="H171" s="41">
        <f t="shared" si="5"/>
        <v>285215000</v>
      </c>
    </row>
    <row r="174" spans="3:8">
      <c r="C174" s="5" t="s">
        <v>152</v>
      </c>
      <c r="D174" s="23" t="s">
        <v>126</v>
      </c>
      <c r="E174" s="23" t="s">
        <v>150</v>
      </c>
      <c r="F174" s="24" t="s">
        <v>151</v>
      </c>
    </row>
    <row r="175" spans="3:8">
      <c r="C175" s="8" t="s">
        <v>65</v>
      </c>
      <c r="D175" s="87">
        <v>411619000</v>
      </c>
      <c r="E175" s="35">
        <v>15460</v>
      </c>
      <c r="F175" s="70">
        <f>D175/E175</f>
        <v>26624.773609314361</v>
      </c>
    </row>
    <row r="176" spans="3:8">
      <c r="C176" t="s">
        <v>156</v>
      </c>
      <c r="D176" s="35">
        <v>411619000</v>
      </c>
      <c r="E176" s="35">
        <v>15460</v>
      </c>
      <c r="F176" s="70">
        <f>D176/E176</f>
        <v>26624.773609314361</v>
      </c>
    </row>
    <row r="177" spans="3:7">
      <c r="C177" s="4" t="s">
        <v>149</v>
      </c>
      <c r="D177" s="34">
        <v>127504000</v>
      </c>
      <c r="E177" s="34">
        <v>15460</v>
      </c>
      <c r="F177" s="71">
        <f>D177/E177</f>
        <v>8247.3479948253553</v>
      </c>
    </row>
    <row r="180" spans="3:7">
      <c r="F180" s="72" t="s">
        <v>153</v>
      </c>
      <c r="G180" s="73">
        <f>F175</f>
        <v>26624.773609314361</v>
      </c>
    </row>
    <row r="181" spans="3:7">
      <c r="F181" s="72" t="s">
        <v>155</v>
      </c>
      <c r="G181" s="73">
        <f>F176</f>
        <v>26624.773609314361</v>
      </c>
    </row>
    <row r="182" spans="3:7">
      <c r="F182" s="72" t="s">
        <v>154</v>
      </c>
      <c r="G182" s="73">
        <f>F177</f>
        <v>8247.3479948253553</v>
      </c>
    </row>
  </sheetData>
  <mergeCells count="9">
    <mergeCell ref="C141:E141"/>
    <mergeCell ref="C163:H163"/>
    <mergeCell ref="C2:E2"/>
    <mergeCell ref="C23:E23"/>
    <mergeCell ref="C48:E48"/>
    <mergeCell ref="C76:E76"/>
    <mergeCell ref="C96:E96"/>
    <mergeCell ref="C119:D119"/>
    <mergeCell ref="G3:K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E336"/>
  <sheetViews>
    <sheetView tabSelected="1" topLeftCell="A245" workbookViewId="0">
      <selection activeCell="D241" sqref="D241"/>
    </sheetView>
  </sheetViews>
  <sheetFormatPr defaultRowHeight="15"/>
  <cols>
    <col min="3" max="3" width="65.5703125" customWidth="1"/>
    <col min="4" max="4" width="11.140625" bestFit="1" customWidth="1"/>
    <col min="5" max="5" width="11.7109375" customWidth="1"/>
  </cols>
  <sheetData>
    <row r="2" spans="3:5">
      <c r="C2" s="92" t="s">
        <v>134</v>
      </c>
      <c r="D2" s="92"/>
      <c r="E2" s="92"/>
    </row>
    <row r="3" spans="3:5">
      <c r="C3" s="5" t="s">
        <v>90</v>
      </c>
      <c r="D3" s="23" t="s">
        <v>13</v>
      </c>
      <c r="E3" s="24" t="s">
        <v>14</v>
      </c>
    </row>
    <row r="4" spans="3:5">
      <c r="C4" s="43" t="s">
        <v>91</v>
      </c>
      <c r="D4" s="74">
        <v>307394000</v>
      </c>
      <c r="E4" s="45">
        <f t="shared" ref="E4:E13" si="0">D4/$D$13*100</f>
        <v>74.770078736326951</v>
      </c>
    </row>
    <row r="5" spans="3:5">
      <c r="C5" s="46" t="s">
        <v>92</v>
      </c>
      <c r="D5" s="75">
        <v>700000</v>
      </c>
      <c r="E5" s="48">
        <f t="shared" si="0"/>
        <v>0.17026700298453731</v>
      </c>
    </row>
    <row r="6" spans="3:5">
      <c r="C6" s="43" t="s">
        <v>93</v>
      </c>
      <c r="D6" s="74">
        <v>66925000</v>
      </c>
      <c r="E6" s="45">
        <f t="shared" si="0"/>
        <v>16.27874167820023</v>
      </c>
    </row>
    <row r="7" spans="3:5">
      <c r="C7" s="46" t="s">
        <v>94</v>
      </c>
      <c r="D7" s="75">
        <v>7700000</v>
      </c>
      <c r="E7" s="48">
        <f t="shared" si="0"/>
        <v>1.8729370328299106</v>
      </c>
    </row>
    <row r="8" spans="3:5">
      <c r="C8" s="43" t="s">
        <v>95</v>
      </c>
      <c r="D8" s="74">
        <v>0</v>
      </c>
      <c r="E8" s="45">
        <f t="shared" si="0"/>
        <v>0</v>
      </c>
    </row>
    <row r="9" spans="3:5">
      <c r="C9" s="46" t="s">
        <v>96</v>
      </c>
      <c r="D9" s="75">
        <v>0</v>
      </c>
      <c r="E9" s="48">
        <f t="shared" si="0"/>
        <v>0</v>
      </c>
    </row>
    <row r="10" spans="3:5">
      <c r="C10" s="43" t="s">
        <v>97</v>
      </c>
      <c r="D10" s="74">
        <v>0</v>
      </c>
      <c r="E10" s="45">
        <f t="shared" si="0"/>
        <v>0</v>
      </c>
    </row>
    <row r="11" spans="3:5">
      <c r="C11" s="46" t="s">
        <v>98</v>
      </c>
      <c r="D11" s="75">
        <v>28400000</v>
      </c>
      <c r="E11" s="48">
        <f t="shared" si="0"/>
        <v>6.9079755496583708</v>
      </c>
    </row>
    <row r="12" spans="3:5">
      <c r="C12" s="43" t="s">
        <v>99</v>
      </c>
      <c r="D12" s="44">
        <v>0</v>
      </c>
      <c r="E12" s="45">
        <f t="shared" si="0"/>
        <v>0</v>
      </c>
    </row>
    <row r="13" spans="3:5">
      <c r="C13" s="49" t="s">
        <v>100</v>
      </c>
      <c r="D13" s="76">
        <f>SUM(D4:D12)</f>
        <v>411119000</v>
      </c>
      <c r="E13" s="51">
        <f t="shared" si="0"/>
        <v>100</v>
      </c>
    </row>
    <row r="39" spans="3:5">
      <c r="C39" s="91" t="s">
        <v>135</v>
      </c>
      <c r="D39" s="91"/>
      <c r="E39" s="91"/>
    </row>
    <row r="40" spans="3:5">
      <c r="C40" s="5" t="s">
        <v>101</v>
      </c>
      <c r="D40" s="23" t="s">
        <v>13</v>
      </c>
      <c r="E40" s="24" t="s">
        <v>14</v>
      </c>
    </row>
    <row r="41" spans="3:5">
      <c r="C41" s="43" t="s">
        <v>102</v>
      </c>
      <c r="D41" s="81">
        <v>5600000</v>
      </c>
      <c r="E41" s="45">
        <f t="shared" ref="E41:E57" si="1">D41/$D$57*100</f>
        <v>1.3604814160667995</v>
      </c>
    </row>
    <row r="42" spans="3:5">
      <c r="C42" s="46" t="s">
        <v>103</v>
      </c>
      <c r="D42" s="82">
        <v>5100000</v>
      </c>
      <c r="E42" s="48">
        <f t="shared" si="1"/>
        <v>1.2390098610608353</v>
      </c>
    </row>
    <row r="43" spans="3:5">
      <c r="C43" s="43" t="s">
        <v>104</v>
      </c>
      <c r="D43" s="81">
        <v>54600000</v>
      </c>
      <c r="E43" s="45">
        <f t="shared" si="1"/>
        <v>13.264693806651294</v>
      </c>
    </row>
    <row r="44" spans="3:5">
      <c r="C44" s="46" t="s">
        <v>105</v>
      </c>
      <c r="D44" s="82">
        <v>8100000</v>
      </c>
      <c r="E44" s="48">
        <f t="shared" si="1"/>
        <v>1.9678391910966209</v>
      </c>
    </row>
    <row r="45" spans="3:5">
      <c r="C45" s="43" t="s">
        <v>106</v>
      </c>
      <c r="D45" s="81">
        <v>1804000</v>
      </c>
      <c r="E45" s="45">
        <f t="shared" si="1"/>
        <v>0.43826937046151898</v>
      </c>
    </row>
    <row r="46" spans="3:5">
      <c r="C46" s="46" t="s">
        <v>107</v>
      </c>
      <c r="D46" s="82">
        <v>36000000</v>
      </c>
      <c r="E46" s="48">
        <f t="shared" si="1"/>
        <v>8.7459519604294265</v>
      </c>
    </row>
    <row r="47" spans="3:5">
      <c r="C47" s="43" t="s">
        <v>108</v>
      </c>
      <c r="D47" s="81">
        <v>2100000</v>
      </c>
      <c r="E47" s="45">
        <f t="shared" si="1"/>
        <v>0.5101805310250499</v>
      </c>
    </row>
    <row r="48" spans="3:5">
      <c r="C48" s="46" t="s">
        <v>109</v>
      </c>
      <c r="D48" s="82">
        <v>4200000</v>
      </c>
      <c r="E48" s="48">
        <f t="shared" si="1"/>
        <v>1.0203610620500998</v>
      </c>
    </row>
    <row r="49" spans="3:5">
      <c r="C49" s="43" t="s">
        <v>110</v>
      </c>
      <c r="D49" s="81">
        <v>0</v>
      </c>
      <c r="E49" s="45">
        <f t="shared" si="1"/>
        <v>0</v>
      </c>
    </row>
    <row r="50" spans="3:5">
      <c r="C50" s="46" t="s">
        <v>111</v>
      </c>
      <c r="D50" s="82">
        <v>235207000</v>
      </c>
      <c r="E50" s="48">
        <f t="shared" si="1"/>
        <v>57.141920076575673</v>
      </c>
    </row>
    <row r="51" spans="3:5">
      <c r="C51" s="43" t="s">
        <v>112</v>
      </c>
      <c r="D51" s="81">
        <v>400000</v>
      </c>
      <c r="E51" s="45">
        <f t="shared" si="1"/>
        <v>9.7177244004771401E-2</v>
      </c>
    </row>
    <row r="52" spans="3:5">
      <c r="C52" s="46" t="s">
        <v>113</v>
      </c>
      <c r="D52" s="82">
        <v>0</v>
      </c>
      <c r="E52" s="48">
        <f t="shared" si="1"/>
        <v>0</v>
      </c>
    </row>
    <row r="53" spans="3:5">
      <c r="C53" s="43" t="s">
        <v>114</v>
      </c>
      <c r="D53" s="81">
        <v>44764000</v>
      </c>
      <c r="E53" s="45">
        <f t="shared" si="1"/>
        <v>10.875105376573968</v>
      </c>
    </row>
    <row r="54" spans="3:5">
      <c r="C54" s="46" t="s">
        <v>115</v>
      </c>
      <c r="D54" s="82">
        <v>12244000</v>
      </c>
      <c r="E54" s="48">
        <f t="shared" si="1"/>
        <v>2.9745954389860527</v>
      </c>
    </row>
    <row r="55" spans="3:5">
      <c r="C55" s="43" t="s">
        <v>116</v>
      </c>
      <c r="D55" s="81">
        <v>0</v>
      </c>
      <c r="E55" s="45">
        <f t="shared" si="1"/>
        <v>0</v>
      </c>
    </row>
    <row r="56" spans="3:5">
      <c r="C56" s="46" t="s">
        <v>117</v>
      </c>
      <c r="D56" s="82">
        <v>1500000</v>
      </c>
      <c r="E56" s="48">
        <f t="shared" si="1"/>
        <v>0.36441466501789277</v>
      </c>
    </row>
    <row r="57" spans="3:5">
      <c r="C57" s="52" t="s">
        <v>11</v>
      </c>
      <c r="D57" s="83">
        <f>SUM(D41:D56)</f>
        <v>411619000</v>
      </c>
      <c r="E57" s="53">
        <f t="shared" si="1"/>
        <v>100</v>
      </c>
    </row>
    <row r="58" spans="3:5">
      <c r="E58" s="1"/>
    </row>
    <row r="59" spans="3:5">
      <c r="E59" s="1"/>
    </row>
    <row r="60" spans="3:5">
      <c r="E60" s="1"/>
    </row>
    <row r="61" spans="3:5">
      <c r="E61" s="1"/>
    </row>
    <row r="62" spans="3:5">
      <c r="E62" s="1"/>
    </row>
    <row r="63" spans="3:5">
      <c r="E63" s="1"/>
    </row>
    <row r="64" spans="3:5">
      <c r="E64" s="1"/>
    </row>
    <row r="65" spans="5:5">
      <c r="E65" s="1"/>
    </row>
    <row r="66" spans="5:5">
      <c r="E66" s="1"/>
    </row>
    <row r="67" spans="5:5">
      <c r="E67" s="1"/>
    </row>
    <row r="68" spans="5:5">
      <c r="E68" s="1"/>
    </row>
    <row r="69" spans="5:5">
      <c r="E69" s="1"/>
    </row>
    <row r="70" spans="5:5">
      <c r="E70" s="1"/>
    </row>
    <row r="71" spans="5:5">
      <c r="E71" s="1"/>
    </row>
    <row r="72" spans="5:5">
      <c r="E72" s="1"/>
    </row>
    <row r="73" spans="5:5">
      <c r="E73" s="1"/>
    </row>
    <row r="74" spans="5:5">
      <c r="E74" s="1"/>
    </row>
    <row r="75" spans="5:5">
      <c r="E75" s="1"/>
    </row>
    <row r="76" spans="5:5">
      <c r="E76" s="1"/>
    </row>
    <row r="77" spans="5:5">
      <c r="E77" s="1"/>
    </row>
    <row r="78" spans="5:5">
      <c r="E78" s="1"/>
    </row>
    <row r="79" spans="5:5">
      <c r="E79" s="1"/>
    </row>
    <row r="80" spans="5:5">
      <c r="E80" s="1"/>
    </row>
    <row r="81" spans="3:5">
      <c r="E81" s="1"/>
    </row>
    <row r="82" spans="3:5">
      <c r="E82" s="1"/>
    </row>
    <row r="83" spans="3:5">
      <c r="C83" s="96" t="s">
        <v>136</v>
      </c>
      <c r="D83" s="96"/>
      <c r="E83" s="96"/>
    </row>
    <row r="84" spans="3:5">
      <c r="C84" s="5" t="s">
        <v>126</v>
      </c>
      <c r="D84" s="23" t="s">
        <v>13</v>
      </c>
      <c r="E84" s="24" t="s">
        <v>14</v>
      </c>
    </row>
    <row r="85" spans="3:5">
      <c r="C85" s="43" t="s">
        <v>23</v>
      </c>
      <c r="D85" s="74">
        <v>53600000</v>
      </c>
      <c r="E85" s="45">
        <f>D85/$D$87*100</f>
        <v>98.168498168498161</v>
      </c>
    </row>
    <row r="86" spans="3:5">
      <c r="C86" s="46" t="s">
        <v>24</v>
      </c>
      <c r="D86" s="75">
        <v>1000000</v>
      </c>
      <c r="E86" s="48">
        <f>D86/$D$87*100</f>
        <v>1.8315018315018317</v>
      </c>
    </row>
    <row r="87" spans="3:5">
      <c r="C87" s="52" t="s">
        <v>11</v>
      </c>
      <c r="D87" s="84">
        <f>SUM(D85:D86)</f>
        <v>54600000</v>
      </c>
      <c r="E87" s="53">
        <f>D87/$D$87*100</f>
        <v>100</v>
      </c>
    </row>
    <row r="88" spans="3:5">
      <c r="D88" s="85"/>
      <c r="E88" s="42"/>
    </row>
    <row r="89" spans="3:5">
      <c r="D89" s="85"/>
      <c r="E89" s="42"/>
    </row>
    <row r="90" spans="3:5">
      <c r="D90" s="42"/>
      <c r="E90" s="42"/>
    </row>
    <row r="91" spans="3:5">
      <c r="D91" s="42"/>
      <c r="E91" s="42"/>
    </row>
    <row r="92" spans="3:5">
      <c r="D92" s="42"/>
      <c r="E92" s="42"/>
    </row>
    <row r="93" spans="3:5">
      <c r="D93" s="42"/>
      <c r="E93" s="42"/>
    </row>
    <row r="94" spans="3:5">
      <c r="D94" s="42"/>
      <c r="E94" s="42"/>
    </row>
    <row r="95" spans="3:5">
      <c r="D95" s="42"/>
      <c r="E95" s="42"/>
    </row>
    <row r="96" spans="3:5">
      <c r="D96" s="42"/>
      <c r="E96" s="42"/>
    </row>
    <row r="97" spans="3:5">
      <c r="D97" s="42"/>
      <c r="E97" s="42"/>
    </row>
    <row r="98" spans="3:5">
      <c r="D98" s="42"/>
      <c r="E98" s="42"/>
    </row>
    <row r="99" spans="3:5">
      <c r="D99" s="42"/>
      <c r="E99" s="42"/>
    </row>
    <row r="100" spans="3:5">
      <c r="D100" s="42"/>
      <c r="E100" s="42"/>
    </row>
    <row r="101" spans="3:5">
      <c r="D101" s="42"/>
      <c r="E101" s="42"/>
    </row>
    <row r="102" spans="3:5">
      <c r="D102" s="42"/>
      <c r="E102" s="42"/>
    </row>
    <row r="103" spans="3:5">
      <c r="D103" s="42"/>
      <c r="E103" s="42"/>
    </row>
    <row r="104" spans="3:5">
      <c r="D104" s="42"/>
      <c r="E104" s="42"/>
    </row>
    <row r="105" spans="3:5">
      <c r="D105" s="42"/>
      <c r="E105" s="42"/>
    </row>
    <row r="106" spans="3:5">
      <c r="C106" s="92" t="s">
        <v>137</v>
      </c>
      <c r="D106" s="92"/>
      <c r="E106" s="92"/>
    </row>
    <row r="107" spans="3:5">
      <c r="C107" s="5" t="s">
        <v>126</v>
      </c>
      <c r="D107" s="23" t="s">
        <v>13</v>
      </c>
      <c r="E107" s="24" t="s">
        <v>14</v>
      </c>
    </row>
    <row r="108" spans="3:5">
      <c r="C108" s="43" t="s">
        <v>25</v>
      </c>
      <c r="D108" s="74">
        <v>5100000</v>
      </c>
      <c r="E108" s="45">
        <f>D108/$D$110*100</f>
        <v>100</v>
      </c>
    </row>
    <row r="109" spans="3:5">
      <c r="C109" s="46" t="s">
        <v>26</v>
      </c>
      <c r="D109" s="75">
        <v>0</v>
      </c>
      <c r="E109" s="48">
        <f>D109/$D$110*100</f>
        <v>0</v>
      </c>
    </row>
    <row r="110" spans="3:5">
      <c r="C110" s="52" t="s">
        <v>11</v>
      </c>
      <c r="D110" s="84">
        <f>SUM(D108:D109)</f>
        <v>5100000</v>
      </c>
      <c r="E110" s="53">
        <f>D110/$D$110*100</f>
        <v>100</v>
      </c>
    </row>
    <row r="128" spans="3:5">
      <c r="C128" s="96" t="s">
        <v>138</v>
      </c>
      <c r="D128" s="96"/>
      <c r="E128" s="96"/>
    </row>
    <row r="129" spans="3:5">
      <c r="C129" s="5" t="s">
        <v>126</v>
      </c>
      <c r="D129" s="23" t="s">
        <v>13</v>
      </c>
      <c r="E129" s="24" t="s">
        <v>14</v>
      </c>
    </row>
    <row r="130" spans="3:5">
      <c r="C130" s="43" t="s">
        <v>27</v>
      </c>
      <c r="D130" s="74">
        <v>2000000</v>
      </c>
      <c r="E130" s="89">
        <f>D130/$D$134*100</f>
        <v>24.691358024691358</v>
      </c>
    </row>
    <row r="131" spans="3:5">
      <c r="C131" s="46" t="s">
        <v>28</v>
      </c>
      <c r="D131" s="75">
        <v>0</v>
      </c>
      <c r="E131" s="90">
        <f>D131/$D$134*100</f>
        <v>0</v>
      </c>
    </row>
    <row r="132" spans="3:5">
      <c r="C132" s="43" t="s">
        <v>29</v>
      </c>
      <c r="D132" s="74">
        <v>0</v>
      </c>
      <c r="E132" s="89">
        <f>D132/$D$134*100</f>
        <v>0</v>
      </c>
    </row>
    <row r="133" spans="3:5">
      <c r="C133" s="46" t="s">
        <v>30</v>
      </c>
      <c r="D133" s="75">
        <v>6100000</v>
      </c>
      <c r="E133" s="90">
        <f>D133/$D$134*100</f>
        <v>75.308641975308646</v>
      </c>
    </row>
    <row r="134" spans="3:5">
      <c r="C134" s="52" t="s">
        <v>11</v>
      </c>
      <c r="D134" s="84">
        <f>SUM(D130:D133)</f>
        <v>8100000</v>
      </c>
      <c r="E134" s="57">
        <f>D134/$D$134*100</f>
        <v>100</v>
      </c>
    </row>
    <row r="152" spans="3:5">
      <c r="C152" s="92" t="s">
        <v>139</v>
      </c>
      <c r="D152" s="92"/>
      <c r="E152" s="92"/>
    </row>
    <row r="153" spans="3:5">
      <c r="C153" s="5" t="s">
        <v>126</v>
      </c>
      <c r="D153" s="23" t="s">
        <v>13</v>
      </c>
      <c r="E153" s="24" t="s">
        <v>14</v>
      </c>
    </row>
    <row r="154" spans="3:5">
      <c r="C154" s="43" t="s">
        <v>31</v>
      </c>
      <c r="D154" s="44">
        <v>10200000</v>
      </c>
      <c r="E154" s="58">
        <f t="shared" ref="E154:E171" si="2">D154/$D$171*100</f>
        <v>13.076923076923078</v>
      </c>
    </row>
    <row r="155" spans="3:5">
      <c r="C155" s="46" t="s">
        <v>32</v>
      </c>
      <c r="D155" s="47">
        <v>0</v>
      </c>
      <c r="E155" s="59">
        <f t="shared" si="2"/>
        <v>0</v>
      </c>
    </row>
    <row r="156" spans="3:5">
      <c r="C156" s="43" t="s">
        <v>33</v>
      </c>
      <c r="D156" s="44">
        <v>0</v>
      </c>
      <c r="E156" s="58">
        <f t="shared" si="2"/>
        <v>0</v>
      </c>
    </row>
    <row r="157" spans="3:5">
      <c r="C157" s="46" t="s">
        <v>34</v>
      </c>
      <c r="D157" s="47">
        <v>5300000</v>
      </c>
      <c r="E157" s="59">
        <f t="shared" si="2"/>
        <v>6.7948717948717947</v>
      </c>
    </row>
    <row r="158" spans="3:5">
      <c r="C158" s="43" t="s">
        <v>35</v>
      </c>
      <c r="D158" s="44">
        <v>800000</v>
      </c>
      <c r="E158" s="58">
        <f t="shared" si="2"/>
        <v>1.0256410256410255</v>
      </c>
    </row>
    <row r="159" spans="3:5">
      <c r="C159" s="46" t="s">
        <v>36</v>
      </c>
      <c r="D159" s="47">
        <v>4500000</v>
      </c>
      <c r="E159" s="59">
        <f t="shared" si="2"/>
        <v>5.7692307692307692</v>
      </c>
    </row>
    <row r="160" spans="3:5">
      <c r="C160" s="43" t="s">
        <v>37</v>
      </c>
      <c r="D160" s="44">
        <v>0</v>
      </c>
      <c r="E160" s="58">
        <f t="shared" si="2"/>
        <v>0</v>
      </c>
    </row>
    <row r="161" spans="3:5">
      <c r="C161" s="46" t="s">
        <v>38</v>
      </c>
      <c r="D161" s="47">
        <v>27400000</v>
      </c>
      <c r="E161" s="59">
        <f t="shared" si="2"/>
        <v>35.128205128205124</v>
      </c>
    </row>
    <row r="162" spans="3:5">
      <c r="C162" s="43" t="s">
        <v>39</v>
      </c>
      <c r="D162" s="44">
        <v>11000000</v>
      </c>
      <c r="E162" s="58">
        <f t="shared" si="2"/>
        <v>14.102564102564102</v>
      </c>
    </row>
    <row r="163" spans="3:5">
      <c r="C163" s="46" t="s">
        <v>40</v>
      </c>
      <c r="D163" s="47">
        <v>11000000</v>
      </c>
      <c r="E163" s="59">
        <f t="shared" si="2"/>
        <v>14.102564102564102</v>
      </c>
    </row>
    <row r="164" spans="3:5">
      <c r="C164" s="43" t="s">
        <v>41</v>
      </c>
      <c r="D164" s="44">
        <v>0</v>
      </c>
      <c r="E164" s="58">
        <f t="shared" si="2"/>
        <v>0</v>
      </c>
    </row>
    <row r="165" spans="3:5">
      <c r="C165" s="46" t="s">
        <v>42</v>
      </c>
      <c r="D165" s="47">
        <v>0</v>
      </c>
      <c r="E165" s="59">
        <f t="shared" si="2"/>
        <v>0</v>
      </c>
    </row>
    <row r="166" spans="3:5">
      <c r="C166" s="43" t="s">
        <v>43</v>
      </c>
      <c r="D166" s="44">
        <v>6200000</v>
      </c>
      <c r="E166" s="58">
        <f t="shared" si="2"/>
        <v>7.948717948717948</v>
      </c>
    </row>
    <row r="167" spans="3:5">
      <c r="C167" s="46" t="s">
        <v>44</v>
      </c>
      <c r="D167" s="47">
        <v>0</v>
      </c>
      <c r="E167" s="59">
        <f t="shared" si="2"/>
        <v>0</v>
      </c>
    </row>
    <row r="168" spans="3:5">
      <c r="C168" s="43" t="s">
        <v>38</v>
      </c>
      <c r="D168" s="44">
        <v>0</v>
      </c>
      <c r="E168" s="58">
        <f t="shared" si="2"/>
        <v>0</v>
      </c>
    </row>
    <row r="169" spans="3:5">
      <c r="C169" s="46" t="s">
        <v>45</v>
      </c>
      <c r="D169" s="47">
        <v>0</v>
      </c>
      <c r="E169" s="59">
        <f t="shared" si="2"/>
        <v>0</v>
      </c>
    </row>
    <row r="170" spans="3:5">
      <c r="C170" s="43" t="s">
        <v>46</v>
      </c>
      <c r="D170" s="44">
        <v>1600000</v>
      </c>
      <c r="E170" s="58">
        <f t="shared" si="2"/>
        <v>2.0512820512820511</v>
      </c>
    </row>
    <row r="171" spans="3:5">
      <c r="C171" s="49" t="s">
        <v>11</v>
      </c>
      <c r="D171" s="50">
        <f>SUM(D154:D170)</f>
        <v>78000000</v>
      </c>
      <c r="E171" s="60">
        <f t="shared" si="2"/>
        <v>100</v>
      </c>
    </row>
    <row r="172" spans="3:5">
      <c r="C172" s="61"/>
      <c r="D172" s="62"/>
      <c r="E172" s="63"/>
    </row>
    <row r="173" spans="3:5">
      <c r="C173" s="61"/>
      <c r="D173" s="62"/>
      <c r="E173" s="63"/>
    </row>
    <row r="174" spans="3:5">
      <c r="C174" s="61"/>
      <c r="D174" s="62"/>
      <c r="E174" s="63"/>
    </row>
    <row r="175" spans="3:5">
      <c r="C175" s="61"/>
      <c r="D175" s="62"/>
      <c r="E175" s="63"/>
    </row>
    <row r="176" spans="3:5">
      <c r="C176" s="61"/>
      <c r="D176" s="62"/>
      <c r="E176" s="63"/>
    </row>
    <row r="177" spans="3:5">
      <c r="C177" s="61"/>
      <c r="D177" s="62"/>
      <c r="E177" s="63"/>
    </row>
    <row r="178" spans="3:5">
      <c r="C178" s="61"/>
      <c r="D178" s="62"/>
      <c r="E178" s="63"/>
    </row>
    <row r="179" spans="3:5">
      <c r="C179" s="61"/>
      <c r="D179" s="62"/>
      <c r="E179" s="63"/>
    </row>
    <row r="180" spans="3:5">
      <c r="C180" s="61"/>
      <c r="D180" s="62"/>
      <c r="E180" s="63"/>
    </row>
    <row r="181" spans="3:5">
      <c r="C181" s="61"/>
      <c r="D181" s="62"/>
      <c r="E181" s="63"/>
    </row>
    <row r="182" spans="3:5">
      <c r="C182" s="61"/>
      <c r="D182" s="62"/>
      <c r="E182" s="63"/>
    </row>
    <row r="183" spans="3:5">
      <c r="C183" s="61"/>
      <c r="D183" s="62"/>
      <c r="E183" s="63"/>
    </row>
    <row r="184" spans="3:5">
      <c r="C184" s="61"/>
      <c r="D184" s="62"/>
      <c r="E184" s="63"/>
    </row>
    <row r="185" spans="3:5">
      <c r="C185" s="61"/>
      <c r="D185" s="62"/>
      <c r="E185" s="63"/>
    </row>
    <row r="186" spans="3:5">
      <c r="C186" s="61"/>
      <c r="D186" s="62"/>
      <c r="E186" s="63"/>
    </row>
    <row r="187" spans="3:5">
      <c r="C187" s="61"/>
      <c r="D187" s="62"/>
      <c r="E187" s="63"/>
    </row>
    <row r="188" spans="3:5">
      <c r="C188" s="61"/>
      <c r="D188" s="62"/>
      <c r="E188" s="63"/>
    </row>
    <row r="189" spans="3:5">
      <c r="C189" s="61"/>
      <c r="D189" s="62"/>
      <c r="E189" s="63"/>
    </row>
    <row r="190" spans="3:5">
      <c r="C190" s="61"/>
      <c r="D190" s="62"/>
      <c r="E190" s="63"/>
    </row>
    <row r="191" spans="3:5">
      <c r="C191" s="61"/>
      <c r="D191" s="62"/>
      <c r="E191" s="63"/>
    </row>
    <row r="192" spans="3:5">
      <c r="C192" s="61"/>
      <c r="D192" s="62"/>
      <c r="E192" s="63"/>
    </row>
    <row r="193" spans="3:5">
      <c r="C193" s="61"/>
      <c r="D193" s="62"/>
      <c r="E193" s="63"/>
    </row>
    <row r="194" spans="3:5">
      <c r="C194" s="92" t="s">
        <v>140</v>
      </c>
      <c r="D194" s="92"/>
      <c r="E194" s="92"/>
    </row>
    <row r="195" spans="3:5">
      <c r="C195" s="5" t="s">
        <v>126</v>
      </c>
      <c r="D195" s="23" t="s">
        <v>13</v>
      </c>
      <c r="E195" s="24" t="s">
        <v>14</v>
      </c>
    </row>
    <row r="196" spans="3:5">
      <c r="C196" s="43" t="s">
        <v>47</v>
      </c>
      <c r="D196" s="44">
        <v>500000</v>
      </c>
      <c r="E196" s="45">
        <f>D196/$D$198*100</f>
        <v>100</v>
      </c>
    </row>
    <row r="197" spans="3:5">
      <c r="C197" s="46" t="s">
        <v>48</v>
      </c>
      <c r="D197" s="47">
        <v>0</v>
      </c>
      <c r="E197" s="48">
        <f>D197/$D$198*100</f>
        <v>0</v>
      </c>
    </row>
    <row r="198" spans="3:5">
      <c r="C198" s="52" t="s">
        <v>11</v>
      </c>
      <c r="D198" s="54">
        <f>SUM(D196:D197)</f>
        <v>500000</v>
      </c>
      <c r="E198" s="53">
        <f>D198/$D$198*100</f>
        <v>100</v>
      </c>
    </row>
    <row r="216" spans="3:5">
      <c r="C216" s="92" t="s">
        <v>141</v>
      </c>
      <c r="D216" s="92"/>
      <c r="E216" s="92"/>
    </row>
    <row r="217" spans="3:5">
      <c r="C217" s="5" t="s">
        <v>126</v>
      </c>
      <c r="D217" s="23" t="s">
        <v>13</v>
      </c>
      <c r="E217" s="24" t="s">
        <v>14</v>
      </c>
    </row>
    <row r="218" spans="3:5">
      <c r="C218" s="43" t="s">
        <v>49</v>
      </c>
      <c r="D218" s="44">
        <v>6500000</v>
      </c>
      <c r="E218" s="45">
        <f>D218/$D$221*100</f>
        <v>100</v>
      </c>
    </row>
    <row r="219" spans="3:5">
      <c r="C219" s="46" t="s">
        <v>50</v>
      </c>
      <c r="D219" s="47">
        <v>0</v>
      </c>
      <c r="E219" s="48">
        <f>D219/$D$221*100</f>
        <v>0</v>
      </c>
    </row>
    <row r="220" spans="3:5">
      <c r="C220" s="43" t="s">
        <v>51</v>
      </c>
      <c r="D220" s="44">
        <v>0</v>
      </c>
      <c r="E220" s="45">
        <f>D220/$D$221*100</f>
        <v>0</v>
      </c>
    </row>
    <row r="221" spans="3:5">
      <c r="C221" s="49" t="s">
        <v>11</v>
      </c>
      <c r="D221" s="50">
        <f>SUM(D218:D220)</f>
        <v>6500000</v>
      </c>
      <c r="E221" s="51">
        <f>D221/$D$221*100</f>
        <v>100</v>
      </c>
    </row>
    <row r="222" spans="3:5">
      <c r="C222" s="61"/>
      <c r="D222" s="62"/>
      <c r="E222" s="64"/>
    </row>
    <row r="223" spans="3:5">
      <c r="C223" s="61"/>
      <c r="D223" s="62"/>
      <c r="E223" s="64"/>
    </row>
    <row r="224" spans="3:5">
      <c r="C224" s="61"/>
      <c r="D224" s="62"/>
      <c r="E224" s="64"/>
    </row>
    <row r="225" spans="3:5">
      <c r="C225" s="61"/>
      <c r="D225" s="62"/>
      <c r="E225" s="64"/>
    </row>
    <row r="226" spans="3:5">
      <c r="C226" s="61"/>
      <c r="D226" s="62"/>
      <c r="E226" s="64"/>
    </row>
    <row r="227" spans="3:5">
      <c r="C227" s="61"/>
      <c r="D227" s="62"/>
      <c r="E227" s="64"/>
    </row>
    <row r="228" spans="3:5">
      <c r="C228" s="61"/>
      <c r="D228" s="62"/>
      <c r="E228" s="64"/>
    </row>
    <row r="229" spans="3:5">
      <c r="C229" s="61"/>
      <c r="D229" s="62"/>
      <c r="E229" s="64"/>
    </row>
    <row r="230" spans="3:5">
      <c r="C230" s="61"/>
      <c r="D230" s="62"/>
      <c r="E230" s="64"/>
    </row>
    <row r="231" spans="3:5">
      <c r="C231" s="61"/>
      <c r="D231" s="62"/>
      <c r="E231" s="64"/>
    </row>
    <row r="232" spans="3:5">
      <c r="C232" s="61"/>
      <c r="D232" s="62"/>
      <c r="E232" s="64"/>
    </row>
    <row r="233" spans="3:5">
      <c r="C233" s="61"/>
      <c r="D233" s="62"/>
      <c r="E233" s="64"/>
    </row>
    <row r="234" spans="3:5">
      <c r="C234" s="61"/>
      <c r="D234" s="62"/>
      <c r="E234" s="64"/>
    </row>
    <row r="235" spans="3:5">
      <c r="C235" s="61"/>
      <c r="D235" s="62"/>
      <c r="E235" s="64"/>
    </row>
    <row r="236" spans="3:5">
      <c r="C236" s="61"/>
      <c r="D236" s="62"/>
      <c r="E236" s="64"/>
    </row>
    <row r="237" spans="3:5">
      <c r="C237" s="61"/>
      <c r="D237" s="62"/>
      <c r="E237" s="64"/>
    </row>
    <row r="239" spans="3:5">
      <c r="C239" s="92" t="s">
        <v>142</v>
      </c>
      <c r="D239" s="92"/>
      <c r="E239" s="92"/>
    </row>
    <row r="240" spans="3:5">
      <c r="C240" s="5" t="s">
        <v>126</v>
      </c>
      <c r="D240" s="23" t="s">
        <v>13</v>
      </c>
      <c r="E240" s="24" t="s">
        <v>14</v>
      </c>
    </row>
    <row r="241" spans="3:5">
      <c r="C241" s="43" t="s">
        <v>52</v>
      </c>
      <c r="D241" s="44">
        <v>0</v>
      </c>
      <c r="E241" s="55">
        <f>D241/$D$245*100</f>
        <v>0</v>
      </c>
    </row>
    <row r="242" spans="3:5">
      <c r="C242" s="46" t="s">
        <v>53</v>
      </c>
      <c r="D242" s="47">
        <v>0</v>
      </c>
      <c r="E242" s="56">
        <f>D242/$D$245*100</f>
        <v>0</v>
      </c>
    </row>
    <row r="243" spans="3:5">
      <c r="C243" s="43" t="s">
        <v>54</v>
      </c>
      <c r="D243" s="44">
        <v>2100000</v>
      </c>
      <c r="E243" s="55">
        <f>D243/$D$245*100</f>
        <v>100</v>
      </c>
    </row>
    <row r="244" spans="3:5">
      <c r="C244" s="46" t="s">
        <v>55</v>
      </c>
      <c r="D244" s="47">
        <v>0</v>
      </c>
      <c r="E244" s="56">
        <f>D244/$D$245*100</f>
        <v>0</v>
      </c>
    </row>
    <row r="245" spans="3:5">
      <c r="C245" s="52" t="s">
        <v>11</v>
      </c>
      <c r="D245" s="54">
        <f>SUM(D241:D244)</f>
        <v>2100000</v>
      </c>
      <c r="E245" s="57">
        <f>D245/$D$245*100</f>
        <v>100</v>
      </c>
    </row>
    <row r="264" spans="3:5">
      <c r="C264" s="92" t="s">
        <v>143</v>
      </c>
      <c r="D264" s="92"/>
      <c r="E264" s="92"/>
    </row>
    <row r="265" spans="3:5">
      <c r="C265" s="5" t="s">
        <v>126</v>
      </c>
      <c r="D265" s="23" t="s">
        <v>13</v>
      </c>
      <c r="E265" s="24" t="s">
        <v>14</v>
      </c>
    </row>
    <row r="266" spans="3:5">
      <c r="C266" s="43" t="s">
        <v>56</v>
      </c>
      <c r="D266" s="44">
        <v>4200000</v>
      </c>
      <c r="E266" s="45">
        <f>D266/$D$268*100</f>
        <v>100</v>
      </c>
    </row>
    <row r="267" spans="3:5">
      <c r="C267" s="46" t="s">
        <v>57</v>
      </c>
      <c r="D267" s="47">
        <v>0</v>
      </c>
      <c r="E267" s="48">
        <f>D267/$D$268*100</f>
        <v>0</v>
      </c>
    </row>
    <row r="268" spans="3:5">
      <c r="C268" s="52" t="s">
        <v>11</v>
      </c>
      <c r="D268" s="54">
        <f>SUM(D266:D267)</f>
        <v>4200000</v>
      </c>
      <c r="E268" s="53">
        <f>D268/$D$268*100</f>
        <v>100</v>
      </c>
    </row>
    <row r="287" spans="2:5">
      <c r="B287">
        <v>9</v>
      </c>
      <c r="C287" s="92" t="s">
        <v>144</v>
      </c>
      <c r="D287" s="92"/>
      <c r="E287" s="92"/>
    </row>
    <row r="288" spans="2:5">
      <c r="C288" s="5" t="s">
        <v>126</v>
      </c>
      <c r="D288" s="23" t="s">
        <v>13</v>
      </c>
      <c r="E288" s="24" t="s">
        <v>14</v>
      </c>
    </row>
    <row r="289" spans="3:5">
      <c r="C289" s="43" t="s">
        <v>58</v>
      </c>
      <c r="D289" s="44">
        <v>173207000</v>
      </c>
      <c r="E289" s="45">
        <f>D289/$D$292*100</f>
        <v>73.640240298970696</v>
      </c>
    </row>
    <row r="290" spans="3:5">
      <c r="C290" s="46" t="s">
        <v>59</v>
      </c>
      <c r="D290" s="47">
        <v>62000000</v>
      </c>
      <c r="E290" s="48">
        <f>D290/$D$292*100</f>
        <v>26.359759701029304</v>
      </c>
    </row>
    <row r="291" spans="3:5">
      <c r="C291" s="43" t="s">
        <v>60</v>
      </c>
      <c r="D291" s="44">
        <v>0</v>
      </c>
      <c r="E291" s="45">
        <f>D291/$D$292*100</f>
        <v>0</v>
      </c>
    </row>
    <row r="292" spans="3:5">
      <c r="C292" s="49" t="s">
        <v>11</v>
      </c>
      <c r="D292" s="50">
        <f>SUM(D289:D291)</f>
        <v>235207000</v>
      </c>
      <c r="E292" s="51">
        <f>D292/$D$292*100</f>
        <v>100</v>
      </c>
    </row>
    <row r="293" spans="3:5">
      <c r="C293" s="61"/>
      <c r="D293" s="62"/>
      <c r="E293" s="64"/>
    </row>
    <row r="294" spans="3:5">
      <c r="C294" s="61"/>
      <c r="D294" s="62"/>
      <c r="E294" s="64"/>
    </row>
    <row r="295" spans="3:5">
      <c r="C295" s="61"/>
      <c r="D295" s="62"/>
      <c r="E295" s="64"/>
    </row>
    <row r="296" spans="3:5">
      <c r="C296" s="61"/>
      <c r="D296" s="62"/>
      <c r="E296" s="64"/>
    </row>
    <row r="297" spans="3:5">
      <c r="C297" s="61"/>
      <c r="D297" s="62"/>
      <c r="E297" s="64"/>
    </row>
    <row r="298" spans="3:5">
      <c r="C298" s="61"/>
      <c r="D298" s="62"/>
      <c r="E298" s="64"/>
    </row>
    <row r="299" spans="3:5">
      <c r="C299" s="61"/>
      <c r="D299" s="62"/>
      <c r="E299" s="64"/>
    </row>
    <row r="300" spans="3:5">
      <c r="C300" s="61"/>
      <c r="D300" s="62"/>
      <c r="E300" s="64"/>
    </row>
    <row r="301" spans="3:5">
      <c r="C301" s="61"/>
      <c r="D301" s="62"/>
      <c r="E301" s="64"/>
    </row>
    <row r="302" spans="3:5">
      <c r="C302" s="61"/>
      <c r="D302" s="62"/>
      <c r="E302" s="64"/>
    </row>
    <row r="303" spans="3:5">
      <c r="C303" s="61"/>
      <c r="D303" s="62"/>
      <c r="E303" s="64"/>
    </row>
    <row r="304" spans="3:5">
      <c r="C304" s="61"/>
      <c r="D304" s="62"/>
      <c r="E304" s="64"/>
    </row>
    <row r="310" spans="3:5">
      <c r="C310" s="92" t="s">
        <v>145</v>
      </c>
      <c r="D310" s="92"/>
      <c r="E310" s="92"/>
    </row>
    <row r="311" spans="3:5">
      <c r="C311" s="5" t="s">
        <v>126</v>
      </c>
      <c r="D311" s="23" t="s">
        <v>13</v>
      </c>
      <c r="E311" s="24" t="s">
        <v>14</v>
      </c>
    </row>
    <row r="312" spans="3:5">
      <c r="C312" s="43" t="s">
        <v>61</v>
      </c>
      <c r="D312" s="44">
        <v>44764000</v>
      </c>
      <c r="E312" s="45">
        <f>D312/$D$314*100</f>
        <v>100</v>
      </c>
    </row>
    <row r="313" spans="3:5">
      <c r="C313" s="46" t="s">
        <v>62</v>
      </c>
      <c r="D313" s="47">
        <v>0</v>
      </c>
      <c r="E313" s="48">
        <f>D313/$D$314*100</f>
        <v>0</v>
      </c>
    </row>
    <row r="314" spans="3:5">
      <c r="C314" s="52" t="s">
        <v>11</v>
      </c>
      <c r="D314" s="54">
        <f>SUM(D312:D313)</f>
        <v>44764000</v>
      </c>
      <c r="E314" s="53">
        <f>D314/$D$314*100</f>
        <v>100</v>
      </c>
    </row>
    <row r="332" spans="2:5">
      <c r="B332">
        <v>11</v>
      </c>
      <c r="C332" s="92" t="s">
        <v>146</v>
      </c>
      <c r="D332" s="92"/>
      <c r="E332" s="92"/>
    </row>
    <row r="333" spans="2:5">
      <c r="C333" s="5" t="s">
        <v>126</v>
      </c>
      <c r="D333" s="23" t="s">
        <v>13</v>
      </c>
      <c r="E333" s="24" t="s">
        <v>14</v>
      </c>
    </row>
    <row r="334" spans="2:5">
      <c r="C334" s="43" t="s">
        <v>63</v>
      </c>
      <c r="D334" s="44">
        <v>1224000</v>
      </c>
      <c r="E334" s="45">
        <f>D334/$D$336*100</f>
        <v>100</v>
      </c>
    </row>
    <row r="335" spans="2:5">
      <c r="C335" s="46" t="s">
        <v>64</v>
      </c>
      <c r="D335" s="47">
        <v>0</v>
      </c>
      <c r="E335" s="48">
        <f>D335/$D$336*100</f>
        <v>0</v>
      </c>
    </row>
    <row r="336" spans="2:5">
      <c r="C336" s="52" t="s">
        <v>11</v>
      </c>
      <c r="D336" s="54">
        <f>SUM(D334:D335)</f>
        <v>1224000</v>
      </c>
      <c r="E336" s="53">
        <f>D336/$D$336*100</f>
        <v>100</v>
      </c>
    </row>
  </sheetData>
  <mergeCells count="13">
    <mergeCell ref="C152:E152"/>
    <mergeCell ref="C2:E2"/>
    <mergeCell ref="C83:E83"/>
    <mergeCell ref="C106:E106"/>
    <mergeCell ref="C128:E128"/>
    <mergeCell ref="C39:E39"/>
    <mergeCell ref="C332:E332"/>
    <mergeCell ref="C194:E194"/>
    <mergeCell ref="C216:E216"/>
    <mergeCell ref="C239:E239"/>
    <mergeCell ref="C264:E264"/>
    <mergeCell ref="C287:E287"/>
    <mergeCell ref="C310:E31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2:H83"/>
  <sheetViews>
    <sheetView topLeftCell="A57" zoomScale="150" zoomScaleNormal="150" zoomScaleSheetLayoutView="100" workbookViewId="0">
      <selection activeCell="E61" sqref="E61"/>
    </sheetView>
  </sheetViews>
  <sheetFormatPr defaultRowHeight="15"/>
  <cols>
    <col min="1" max="1" width="9" customWidth="1"/>
    <col min="2" max="2" width="19.140625" customWidth="1"/>
    <col min="3" max="3" width="17.7109375" customWidth="1"/>
    <col min="4" max="4" width="19.5703125" customWidth="1"/>
    <col min="5" max="5" width="19" customWidth="1"/>
    <col min="6" max="6" width="18.7109375" customWidth="1"/>
    <col min="7" max="7" width="20.5703125" customWidth="1"/>
    <col min="8" max="8" width="31.28515625" customWidth="1"/>
  </cols>
  <sheetData>
    <row r="2" spans="2:8">
      <c r="B2" s="86" t="s">
        <v>147</v>
      </c>
      <c r="C2" s="77"/>
      <c r="D2" s="77"/>
      <c r="E2" s="77"/>
      <c r="F2" s="77"/>
      <c r="G2" s="77"/>
      <c r="H2" s="77"/>
    </row>
    <row r="3" spans="2:8">
      <c r="B3" s="5" t="s">
        <v>0</v>
      </c>
      <c r="C3" s="79" t="s">
        <v>76</v>
      </c>
      <c r="D3" s="79"/>
      <c r="E3" s="79"/>
      <c r="F3" s="79" t="s">
        <v>6</v>
      </c>
      <c r="G3" s="79"/>
      <c r="H3" s="80"/>
    </row>
    <row r="4" spans="2:8">
      <c r="B4" s="37" t="s">
        <v>121</v>
      </c>
      <c r="C4" s="38" t="s">
        <v>118</v>
      </c>
      <c r="D4" s="38" t="s">
        <v>119</v>
      </c>
      <c r="E4" s="38" t="s">
        <v>120</v>
      </c>
      <c r="F4" s="38" t="s">
        <v>118</v>
      </c>
      <c r="G4" s="38" t="s">
        <v>119</v>
      </c>
      <c r="H4" s="39" t="s">
        <v>120</v>
      </c>
    </row>
    <row r="5" spans="2:8">
      <c r="B5" s="40">
        <v>2023</v>
      </c>
      <c r="C5" s="47">
        <v>139820000</v>
      </c>
      <c r="D5" s="18">
        <v>149986073</v>
      </c>
      <c r="E5" s="12">
        <f>D5/C5*100</f>
        <v>107.27082892290088</v>
      </c>
      <c r="F5" s="18">
        <v>419187000</v>
      </c>
      <c r="G5" s="18">
        <v>419068132</v>
      </c>
      <c r="H5" s="13">
        <f>G5/F5*100</f>
        <v>99.971643204584112</v>
      </c>
    </row>
    <row r="6" spans="2:8">
      <c r="B6" s="8">
        <v>2022</v>
      </c>
      <c r="C6" s="17">
        <v>129406000</v>
      </c>
      <c r="D6" s="17">
        <v>80955966</v>
      </c>
      <c r="E6" s="9">
        <f t="shared" ref="E6" si="0">D6/C6*100</f>
        <v>62.559669567098894</v>
      </c>
      <c r="F6" s="17">
        <v>395324000</v>
      </c>
      <c r="G6" s="17">
        <v>325888080</v>
      </c>
      <c r="H6" s="10">
        <f t="shared" ref="H6" si="1">G6/F6*100</f>
        <v>82.435693254140901</v>
      </c>
    </row>
    <row r="7" spans="2:8">
      <c r="B7" s="40">
        <v>2021</v>
      </c>
      <c r="C7" s="18">
        <v>141718000</v>
      </c>
      <c r="D7" s="18">
        <v>116401734</v>
      </c>
      <c r="E7" s="12">
        <f>D7/C7*100</f>
        <v>82.136167600445958</v>
      </c>
      <c r="F7" s="18">
        <v>383186000</v>
      </c>
      <c r="G7" s="18">
        <v>337518087</v>
      </c>
      <c r="H7" s="13">
        <f>G7/F7*100</f>
        <v>88.082050753420006</v>
      </c>
    </row>
    <row r="8" spans="2:8">
      <c r="B8" s="8">
        <v>2020</v>
      </c>
      <c r="C8" s="17">
        <v>118716000</v>
      </c>
      <c r="D8" s="17">
        <v>121919630</v>
      </c>
      <c r="E8" s="9">
        <f t="shared" ref="E8" si="2">D8/C8*100</f>
        <v>102.6985663263587</v>
      </c>
      <c r="F8" s="17">
        <v>350949000</v>
      </c>
      <c r="G8" s="17">
        <v>330496087</v>
      </c>
      <c r="H8" s="10">
        <f t="shared" ref="H8" si="3">G8/F8*100</f>
        <v>94.172112472182562</v>
      </c>
    </row>
    <row r="10" spans="2:8">
      <c r="B10" s="88" t="s">
        <v>163</v>
      </c>
      <c r="C10" s="78"/>
      <c r="D10" s="78"/>
      <c r="E10" s="78"/>
      <c r="F10" s="78"/>
      <c r="G10" s="78"/>
      <c r="H10" s="78"/>
    </row>
    <row r="11" spans="2:8">
      <c r="B11" s="16"/>
    </row>
    <row r="26" spans="2:8">
      <c r="B26" s="86" t="s">
        <v>164</v>
      </c>
      <c r="C26" s="77"/>
      <c r="D26" s="77"/>
      <c r="E26" s="77"/>
      <c r="F26" s="77"/>
      <c r="G26" s="77"/>
      <c r="H26" s="77"/>
    </row>
    <row r="27" spans="2:8">
      <c r="B27" s="5" t="s">
        <v>122</v>
      </c>
      <c r="C27" s="79" t="s">
        <v>76</v>
      </c>
      <c r="D27" s="79"/>
      <c r="E27" s="79"/>
      <c r="F27" s="79" t="s">
        <v>125</v>
      </c>
      <c r="G27" s="79"/>
      <c r="H27" s="80"/>
    </row>
    <row r="28" spans="2:8">
      <c r="B28" s="5" t="s">
        <v>121</v>
      </c>
      <c r="C28" s="23" t="s">
        <v>118</v>
      </c>
      <c r="D28" s="23" t="s">
        <v>119</v>
      </c>
      <c r="E28" s="23" t="s">
        <v>120</v>
      </c>
      <c r="F28" s="23" t="s">
        <v>118</v>
      </c>
      <c r="G28" s="23" t="s">
        <v>119</v>
      </c>
      <c r="H28" s="24" t="s">
        <v>120</v>
      </c>
    </row>
    <row r="29" spans="2:8">
      <c r="B29" s="37">
        <v>2023</v>
      </c>
      <c r="C29" s="18">
        <v>139820000</v>
      </c>
      <c r="D29" s="18">
        <v>129217498</v>
      </c>
      <c r="E29" s="12">
        <f>D29/C29*100</f>
        <v>92.417034758975831</v>
      </c>
      <c r="F29" s="18">
        <v>419187000</v>
      </c>
      <c r="G29" s="18">
        <v>398236279</v>
      </c>
      <c r="H29" s="10">
        <f>G29/F29*100</f>
        <v>95.002058508493832</v>
      </c>
    </row>
    <row r="30" spans="2:8">
      <c r="B30" s="8">
        <v>2022</v>
      </c>
      <c r="C30" s="17">
        <v>129406000</v>
      </c>
      <c r="D30" s="17">
        <v>80955966</v>
      </c>
      <c r="E30" s="9">
        <f t="shared" ref="E30" si="4">D30/C30*100</f>
        <v>62.559669567098894</v>
      </c>
      <c r="F30" s="17">
        <v>395324000</v>
      </c>
      <c r="G30" s="17">
        <v>325888080</v>
      </c>
      <c r="H30" s="10">
        <f t="shared" ref="H30" si="5">G30/F30*100</f>
        <v>82.435693254140901</v>
      </c>
    </row>
    <row r="31" spans="2:8">
      <c r="B31" s="37">
        <v>2021</v>
      </c>
      <c r="C31" s="18">
        <v>141718000</v>
      </c>
      <c r="D31" s="18">
        <v>116401734</v>
      </c>
      <c r="E31" s="12">
        <f>D31/C31*100</f>
        <v>82.136167600445958</v>
      </c>
      <c r="F31" s="18">
        <v>383186000</v>
      </c>
      <c r="G31" s="18">
        <v>336441388</v>
      </c>
      <c r="H31" s="10">
        <f>G31/F31*100</f>
        <v>87.801064757063159</v>
      </c>
    </row>
    <row r="32" spans="2:8">
      <c r="B32" s="8">
        <v>2020</v>
      </c>
      <c r="C32" s="17">
        <v>118716000</v>
      </c>
      <c r="D32" s="17">
        <v>109087217</v>
      </c>
      <c r="E32" s="9">
        <f t="shared" ref="E32" si="6">D32/C32*100</f>
        <v>91.889228916068603</v>
      </c>
      <c r="F32" s="17">
        <v>350949000</v>
      </c>
      <c r="G32" s="17">
        <v>309888753</v>
      </c>
      <c r="H32" s="10">
        <f t="shared" ref="H32" si="7">G32/F32*100</f>
        <v>88.300223964165738</v>
      </c>
    </row>
    <row r="33" spans="2:8">
      <c r="B33" s="67"/>
      <c r="C33" s="68"/>
      <c r="D33" s="68"/>
      <c r="E33" s="69"/>
      <c r="F33" s="68"/>
      <c r="G33" s="68"/>
      <c r="H33" s="69"/>
    </row>
    <row r="34" spans="2:8">
      <c r="B34" s="88" t="s">
        <v>165</v>
      </c>
      <c r="C34" s="78"/>
      <c r="D34" s="78"/>
      <c r="E34" s="78"/>
      <c r="F34" s="78"/>
      <c r="G34" s="78"/>
      <c r="H34" s="78"/>
    </row>
    <row r="51" spans="2:8">
      <c r="B51" s="97" t="s">
        <v>166</v>
      </c>
      <c r="C51" s="97"/>
      <c r="D51" s="97"/>
      <c r="E51" s="97"/>
      <c r="F51" s="97"/>
      <c r="G51" s="97"/>
      <c r="H51" s="97"/>
    </row>
    <row r="52" spans="2:8">
      <c r="B52" s="5"/>
      <c r="C52" s="79" t="s">
        <v>161</v>
      </c>
      <c r="D52" s="79"/>
      <c r="E52" s="79"/>
      <c r="F52" s="98" t="s">
        <v>162</v>
      </c>
      <c r="G52" s="98"/>
      <c r="H52" s="99"/>
    </row>
    <row r="53" spans="2:8">
      <c r="B53" s="37" t="s">
        <v>157</v>
      </c>
      <c r="C53" s="38" t="s">
        <v>158</v>
      </c>
      <c r="D53" s="38" t="s">
        <v>159</v>
      </c>
      <c r="E53" s="38" t="s">
        <v>160</v>
      </c>
      <c r="F53" s="38" t="s">
        <v>158</v>
      </c>
      <c r="G53" s="38" t="s">
        <v>159</v>
      </c>
      <c r="H53" s="38" t="s">
        <v>160</v>
      </c>
    </row>
    <row r="54" spans="2:8">
      <c r="B54" s="40">
        <v>2023</v>
      </c>
      <c r="C54" s="47">
        <v>139820000</v>
      </c>
      <c r="D54" s="18">
        <v>149986073</v>
      </c>
      <c r="E54" s="12">
        <f>D54/C54*100</f>
        <v>107.27082892290088</v>
      </c>
      <c r="F54" s="18">
        <v>419187000</v>
      </c>
      <c r="G54" s="18">
        <v>419068132</v>
      </c>
      <c r="H54" s="13">
        <f>G54/F54*100</f>
        <v>99.971643204584112</v>
      </c>
    </row>
    <row r="55" spans="2:8">
      <c r="B55" s="8">
        <v>2022</v>
      </c>
      <c r="C55" s="17">
        <v>129406000</v>
      </c>
      <c r="D55" s="17">
        <v>80955966</v>
      </c>
      <c r="E55" s="9">
        <f t="shared" ref="E55" si="8">D55/C55*100</f>
        <v>62.559669567098894</v>
      </c>
      <c r="F55" s="17">
        <v>395324000</v>
      </c>
      <c r="G55" s="17">
        <v>325888080</v>
      </c>
      <c r="H55" s="10">
        <f t="shared" ref="H55" si="9">G55/F55*100</f>
        <v>82.435693254140901</v>
      </c>
    </row>
    <row r="56" spans="2:8">
      <c r="B56" s="40">
        <v>2021</v>
      </c>
      <c r="C56" s="18">
        <v>141718000</v>
      </c>
      <c r="D56" s="18">
        <v>116401734</v>
      </c>
      <c r="E56" s="12">
        <f>D56/C56*100</f>
        <v>82.136167600445958</v>
      </c>
      <c r="F56" s="18">
        <v>383186000</v>
      </c>
      <c r="G56" s="18">
        <v>337518087</v>
      </c>
      <c r="H56" s="13">
        <f>G56/F56*100</f>
        <v>88.082050753420006</v>
      </c>
    </row>
    <row r="57" spans="2:8">
      <c r="B57" s="8">
        <v>2020</v>
      </c>
      <c r="C57" s="17">
        <v>118716000</v>
      </c>
      <c r="D57" s="17">
        <v>121919630</v>
      </c>
      <c r="E57" s="9">
        <f t="shared" ref="E57" si="10">D57/C57*100</f>
        <v>102.6985663263587</v>
      </c>
      <c r="F57" s="17">
        <v>350949000</v>
      </c>
      <c r="G57" s="17">
        <v>330496087</v>
      </c>
      <c r="H57" s="10">
        <f t="shared" ref="H57" si="11">G57/F57*100</f>
        <v>94.172112472182562</v>
      </c>
    </row>
    <row r="59" spans="2:8">
      <c r="B59" s="97" t="s">
        <v>168</v>
      </c>
      <c r="C59" s="97"/>
      <c r="D59" s="97"/>
      <c r="E59" s="97"/>
      <c r="F59" s="97"/>
      <c r="G59" s="97"/>
      <c r="H59" s="97"/>
    </row>
    <row r="60" spans="2:8">
      <c r="B60" s="16"/>
    </row>
    <row r="61" spans="2:8" ht="26.25" customHeight="1"/>
    <row r="62" spans="2:8" ht="27" customHeight="1"/>
    <row r="73" spans="2:8" ht="43.5" customHeight="1"/>
    <row r="74" spans="2:8" ht="42.75" customHeight="1"/>
    <row r="75" spans="2:8">
      <c r="B75" s="97" t="s">
        <v>167</v>
      </c>
      <c r="C75" s="97"/>
      <c r="D75" s="97"/>
      <c r="E75" s="97"/>
      <c r="F75" s="97"/>
      <c r="G75" s="97"/>
      <c r="H75" s="97"/>
    </row>
    <row r="76" spans="2:8">
      <c r="B76" s="5"/>
      <c r="C76" s="98" t="s">
        <v>161</v>
      </c>
      <c r="D76" s="98"/>
      <c r="E76" s="98"/>
      <c r="F76" s="98" t="s">
        <v>162</v>
      </c>
      <c r="G76" s="98"/>
      <c r="H76" s="99"/>
    </row>
    <row r="77" spans="2:8">
      <c r="B77" s="37" t="s">
        <v>157</v>
      </c>
      <c r="C77" s="38" t="s">
        <v>158</v>
      </c>
      <c r="D77" s="38" t="s">
        <v>159</v>
      </c>
      <c r="E77" s="38" t="s">
        <v>160</v>
      </c>
      <c r="F77" s="38" t="s">
        <v>158</v>
      </c>
      <c r="G77" s="38" t="s">
        <v>159</v>
      </c>
      <c r="H77" s="38" t="s">
        <v>160</v>
      </c>
    </row>
    <row r="78" spans="2:8">
      <c r="B78" s="37">
        <v>2023</v>
      </c>
      <c r="C78" s="18">
        <v>139820000</v>
      </c>
      <c r="D78" s="18">
        <v>129217498</v>
      </c>
      <c r="E78" s="12">
        <f>D78/C78*100</f>
        <v>92.417034758975831</v>
      </c>
      <c r="F78" s="18">
        <v>419187000</v>
      </c>
      <c r="G78" s="18">
        <v>398236279</v>
      </c>
      <c r="H78" s="10">
        <f>G78/F78*100</f>
        <v>95.002058508493832</v>
      </c>
    </row>
    <row r="79" spans="2:8">
      <c r="B79" s="8">
        <v>2022</v>
      </c>
      <c r="C79" s="17">
        <v>129406000</v>
      </c>
      <c r="D79" s="17">
        <v>80955966</v>
      </c>
      <c r="E79" s="9">
        <f t="shared" ref="E79" si="12">D79/C79*100</f>
        <v>62.559669567098894</v>
      </c>
      <c r="F79" s="17">
        <v>395324000</v>
      </c>
      <c r="G79" s="17">
        <v>325888080</v>
      </c>
      <c r="H79" s="10">
        <f t="shared" ref="H79" si="13">G79/F79*100</f>
        <v>82.435693254140901</v>
      </c>
    </row>
    <row r="80" spans="2:8">
      <c r="B80" s="37">
        <v>2021</v>
      </c>
      <c r="C80" s="18">
        <v>141718000</v>
      </c>
      <c r="D80" s="18">
        <v>116401734</v>
      </c>
      <c r="E80" s="12">
        <f>D80/C80*100</f>
        <v>82.136167600445958</v>
      </c>
      <c r="F80" s="18">
        <v>383186000</v>
      </c>
      <c r="G80" s="18">
        <v>336441388</v>
      </c>
      <c r="H80" s="10">
        <f>G80/F80*100</f>
        <v>87.801064757063159</v>
      </c>
    </row>
    <row r="81" spans="2:8">
      <c r="B81" s="8">
        <v>2020</v>
      </c>
      <c r="C81" s="17">
        <v>118716000</v>
      </c>
      <c r="D81" s="17">
        <v>109087217</v>
      </c>
      <c r="E81" s="9">
        <f t="shared" ref="E81" si="14">D81/C81*100</f>
        <v>91.889228916068603</v>
      </c>
      <c r="F81" s="17">
        <v>350949000</v>
      </c>
      <c r="G81" s="17">
        <v>309888753</v>
      </c>
      <c r="H81" s="10">
        <f t="shared" ref="H81" si="15">G81/F81*100</f>
        <v>88.300223964165738</v>
      </c>
    </row>
    <row r="82" spans="2:8">
      <c r="B82" s="67"/>
      <c r="C82" s="68"/>
      <c r="D82" s="68"/>
      <c r="E82" s="69"/>
      <c r="F82" s="68"/>
      <c r="G82" s="68"/>
      <c r="H82" s="69"/>
    </row>
    <row r="83" spans="2:8">
      <c r="B83" s="97" t="s">
        <v>169</v>
      </c>
      <c r="C83" s="97"/>
      <c r="D83" s="97"/>
      <c r="E83" s="97"/>
      <c r="F83" s="97"/>
      <c r="G83" s="97"/>
      <c r="H83" s="97"/>
    </row>
  </sheetData>
  <mergeCells count="7">
    <mergeCell ref="B83:H83"/>
    <mergeCell ref="B51:H51"/>
    <mergeCell ref="F52:H52"/>
    <mergeCell ref="B59:H59"/>
    <mergeCell ref="B75:H75"/>
    <mergeCell ref="C76:E76"/>
    <mergeCell ref="F76:H76"/>
  </mergeCells>
  <pageMargins left="0" right="0" top="0" bottom="0" header="0.3" footer="0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Приходи 2024</vt:lpstr>
      <vt:lpstr>Расходи 2024</vt:lpstr>
      <vt:lpstr>План - реализација 2020-2023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Borce Trenovski</dc:creator>
  <cp:lastModifiedBy>User</cp:lastModifiedBy>
  <cp:lastPrinted>2022-02-08T12:49:54Z</cp:lastPrinted>
  <dcterms:created xsi:type="dcterms:W3CDTF">2015-06-05T18:17:20Z</dcterms:created>
  <dcterms:modified xsi:type="dcterms:W3CDTF">2024-02-12T14:23:58Z</dcterms:modified>
</cp:coreProperties>
</file>